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20115" firstSheet="1" activeTab="1"/>
  </bookViews>
  <sheets>
    <sheet name="S1A" sheetId="1" state="hidden" r:id="rId1"/>
    <sheet name="S1B" sheetId="2" r:id="rId2"/>
    <sheet name="S2A" sheetId="3" r:id="rId3"/>
    <sheet name="S2B" sheetId="4" r:id="rId4"/>
    <sheet name="P2" sheetId="5" r:id="rId5"/>
  </sheets>
  <definedNames/>
  <calcPr fullCalcOnLoad="1"/>
</workbook>
</file>

<file path=xl/sharedStrings.xml><?xml version="1.0" encoding="utf-8"?>
<sst xmlns="http://schemas.openxmlformats.org/spreadsheetml/2006/main" count="164" uniqueCount="37">
  <si>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</si>
  <si>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</si>
  <si>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</si>
  <si>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</si>
  <si>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</si>
  <si>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</si>
  <si>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</si>
  <si>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</si>
  <si>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</si>
  <si>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</si>
  <si>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</si>
  <si>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</si>
  <si>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Votruba Jiří</t>
  </si>
  <si>
    <t>Kubík Josef</t>
  </si>
  <si>
    <t>Změna směru</t>
  </si>
  <si>
    <t>Dotyk tyčky</t>
  </si>
  <si>
    <t>Zlomená tyčka včetně dotyku</t>
  </si>
  <si>
    <t>Manuální dotyk</t>
  </si>
  <si>
    <t>Špatný směr</t>
  </si>
  <si>
    <t>Neprojetá branka vč. manuálního dotyku</t>
  </si>
  <si>
    <t>Převrácení vč. manuálního dotyku</t>
  </si>
  <si>
    <t>Přejetí hranice sekce nebo opuštění sekce</t>
  </si>
  <si>
    <t>Výsledky 1. závodu Letního poháru RCTT 2019 pořádaného dne 11. 5. 2019 Klubem RC Truck Trial Praha, o.s. - skupina S1A</t>
  </si>
  <si>
    <t>Výsledky 1. závodu Letního poháru RCTT 2019 pořádaného dne 11. 5. 2019 Klubem RC Truck Trial Praha, z.s. - skupina S2A</t>
  </si>
  <si>
    <t>Sismilich Martin</t>
  </si>
  <si>
    <t>Crhová Lucie</t>
  </si>
  <si>
    <t>Elbl Tomáš</t>
  </si>
  <si>
    <t>Papoušek Jiří</t>
  </si>
  <si>
    <t>Papoušek Jan</t>
  </si>
  <si>
    <t>Popová Jana</t>
  </si>
  <si>
    <t>Pop Jan</t>
  </si>
  <si>
    <t>Urbánek Jan</t>
  </si>
  <si>
    <t>Výsledky 2. závodu Letního poháru RCTT 2019 pořádaného dne 8. 6. 2019 Klubem RC Truck Trial Praha, z.s. - skupina P2</t>
  </si>
  <si>
    <t>Urbánek Jarda</t>
  </si>
  <si>
    <t>Výsledky 2. závodu Letního poháru RCTT 2019 pořádaného dne 8. 6. 2019 Klubem RC Truck Trial Praha, z.s. - skupina S2B</t>
  </si>
  <si>
    <t>Štětina Marek</t>
  </si>
  <si>
    <t>Výsledky 2. závodu Letního poháru RCTT 2019 pořádaného dne 8. 6. 2019 Klubem RC Truck Trial Praha, o.s. - skupina S1B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</si>
</sst>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8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9" borderId="23" xfId="0" applyFont="1" applyFill="1" applyBorder="1" applyAlignment="1">
      <alignment horizontal="center" vertical="center" textRotation="90" wrapText="1"/>
    </xf>
    <xf numFmtId="0" fontId="6" fillId="39" borderId="24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8" borderId="26" xfId="0" applyFont="1" applyFill="1" applyBorder="1" applyAlignment="1">
      <alignment horizontal="center" vertical="center" textRotation="90"/>
    </xf>
    <xf numFmtId="0" fontId="6" fillId="38" borderId="27" xfId="0" applyFont="1" applyFill="1" applyBorder="1" applyAlignment="1">
      <alignment horizontal="center" vertical="center" textRotation="90"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7" borderId="23" xfId="0" applyFont="1" applyFill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horizontal="center" vertical="center" textRotation="90" wrapText="1"/>
    </xf>
    <xf numFmtId="0" fontId="6" fillId="37" borderId="25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 textRotation="90"/>
    </xf>
    <xf numFmtId="0" fontId="6" fillId="38" borderId="1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1" sqref="C1:BE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5" t="s">
        <v>22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6"/>
      <c r="BG1" s="1"/>
      <c r="BH1" s="1"/>
      <c r="BI1" s="1"/>
      <c r="BJ1" s="1"/>
    </row>
    <row r="2" spans="1:62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D2" s="37" t="s">
        <v>4</v>
      </c>
      <c r="AE2" s="48" t="s">
        <v>9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37" t="s">
        <v>4</v>
      </c>
      <c r="BG2" s="37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55" t="s">
        <v>0</v>
      </c>
      <c r="AD3" s="38"/>
      <c r="AE3" s="44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2"/>
      <c r="BI4" s="52"/>
      <c r="BJ4" s="1"/>
    </row>
    <row r="5" spans="1:62" ht="15">
      <c r="A5" s="2">
        <v>1</v>
      </c>
      <c r="B5" s="35" t="s">
        <v>12</v>
      </c>
      <c r="C5" s="13">
        <v>8</v>
      </c>
      <c r="D5" s="13">
        <v>3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48</v>
      </c>
      <c r="L5" s="13">
        <v>10</v>
      </c>
      <c r="M5" s="13">
        <v>5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70</v>
      </c>
      <c r="U5" s="13"/>
      <c r="V5" s="13"/>
      <c r="W5" s="13"/>
      <c r="X5" s="13"/>
      <c r="Y5" s="13"/>
      <c r="Z5" s="14"/>
      <c r="AA5" s="14"/>
      <c r="AB5" s="14"/>
      <c r="AC5" s="26">
        <f>(U5*U$4)+(V5*V$4)+(W5*W$4)+(X5*X$4)+(Y5*Y$4)+(Z5*$H$4)+(AA5*AA$4)+(AB5*AB$4)</f>
        <v>0</v>
      </c>
      <c r="AD5" s="15">
        <f>K5+T5+AC5</f>
        <v>118</v>
      </c>
      <c r="AE5" s="13">
        <v>0</v>
      </c>
      <c r="AF5" s="13">
        <v>5</v>
      </c>
      <c r="AG5" s="13">
        <v>1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78</v>
      </c>
      <c r="AN5" s="13">
        <v>4</v>
      </c>
      <c r="AO5" s="13">
        <v>2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28</v>
      </c>
      <c r="AW5" s="13"/>
      <c r="AX5" s="13"/>
      <c r="AY5" s="13"/>
      <c r="AZ5" s="13"/>
      <c r="BA5" s="13"/>
      <c r="BB5" s="14"/>
      <c r="BC5" s="14"/>
      <c r="BD5" s="14"/>
      <c r="BE5" s="26">
        <f>(AW5*AW$4)+(AX5*AX$4)+(AY5*AY$4)+(AZ5*AZ$4)+(BA5*BA$4)+(BB5*$H$4)+(BC5*BC$4)+(BD5*BD$4)</f>
        <v>0</v>
      </c>
      <c r="BF5" s="15">
        <f>AM5+AV5+BE5</f>
        <v>106</v>
      </c>
      <c r="BG5" s="18">
        <f aca="true" t="shared" si="0" ref="BG5:BG14">AD5+BF5</f>
        <v>224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11</v>
      </c>
      <c r="C6" s="21">
        <v>14</v>
      </c>
      <c r="D6" s="21">
        <v>5</v>
      </c>
      <c r="E6" s="21">
        <v>1</v>
      </c>
      <c r="F6" s="21">
        <v>0</v>
      </c>
      <c r="G6" s="21">
        <v>0</v>
      </c>
      <c r="H6" s="22">
        <v>0</v>
      </c>
      <c r="I6" s="22">
        <v>0</v>
      </c>
      <c r="J6" s="22">
        <v>0</v>
      </c>
      <c r="K6" s="26">
        <f aca="true" t="shared" si="1" ref="K6:K14">(C6*C$4)+(D6*D$4)+(E6*E$4)+(F6*F$4)+(G6*G$4)+(H6*$H$4)+(I6*I$4)+(J6*J$4)</f>
        <v>120</v>
      </c>
      <c r="L6" s="21">
        <v>12</v>
      </c>
      <c r="M6" s="21">
        <v>9</v>
      </c>
      <c r="N6" s="21">
        <v>1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 aca="true" t="shared" si="2" ref="T6:T14">(L6*L$4)+(M6*M$4)+(N6*N$4)+(O6*O$4)+(P6*P$4)+(Q6*$H$4)+(R6*R$4)+(S6*S$4)</f>
        <v>146</v>
      </c>
      <c r="U6" s="21"/>
      <c r="V6" s="21"/>
      <c r="W6" s="21"/>
      <c r="X6" s="21"/>
      <c r="Y6" s="21"/>
      <c r="Z6" s="22"/>
      <c r="AA6" s="22"/>
      <c r="AB6" s="22"/>
      <c r="AC6" s="26">
        <f aca="true" t="shared" si="3" ref="AC6:AC14">(U6*U$4)+(V6*V$4)+(W6*W$4)+(X6*X$4)+(Y6*Y$4)+(Z6*$H$4)+(AA6*AA$4)+(AB6*AB$4)</f>
        <v>0</v>
      </c>
      <c r="AD6" s="9">
        <f>K6+T6+AC6</f>
        <v>266</v>
      </c>
      <c r="AE6" s="21">
        <v>4</v>
      </c>
      <c r="AF6" s="21">
        <v>6</v>
      </c>
      <c r="AG6" s="21">
        <v>1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 aca="true" t="shared" si="4" ref="AM6:AM14">(AE6*AE$4)+(AF6*AF$4)+(AG6*AG$4)+(AH6*AH$4)+(AI6*AI$4)+(AJ6*$H$4)+(AK6*AK$4)+(AL6*AL$4)</f>
        <v>98</v>
      </c>
      <c r="AN6" s="21">
        <v>2</v>
      </c>
      <c r="AO6" s="21">
        <v>3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 aca="true" t="shared" si="5" ref="AV6:AV14">(AN6*AN$4)+(AO6*AO$4)+(AP6*AP$4)+(AQ6*AQ$4)+(AR6*AR$4)+(AS6*$H$4)+(AT6*AT$4)+(AU6*AU$4)</f>
        <v>30</v>
      </c>
      <c r="AW6" s="21"/>
      <c r="AX6" s="21"/>
      <c r="AY6" s="21"/>
      <c r="AZ6" s="21"/>
      <c r="BA6" s="21"/>
      <c r="BB6" s="22"/>
      <c r="BC6" s="22"/>
      <c r="BD6" s="22"/>
      <c r="BE6" s="26">
        <f aca="true" t="shared" si="6" ref="BE6:BE14">(AW6*AW$4)+(AX6*AX$4)+(AY6*AY$4)+(AZ6*AZ$4)+(BA6*BA$4)+(BB6*$H$4)+(BC6*BC$4)+(BD6*BD$4)</f>
        <v>0</v>
      </c>
      <c r="BF6" s="9">
        <f>AM6+AV6+BE6</f>
        <v>128</v>
      </c>
      <c r="BG6" s="11">
        <f t="shared" si="0"/>
        <v>394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13</v>
      </c>
      <c r="C7" s="13">
        <v>1</v>
      </c>
      <c r="D7" s="13">
        <v>2</v>
      </c>
      <c r="E7" s="13">
        <v>0</v>
      </c>
      <c r="F7" s="13">
        <v>0</v>
      </c>
      <c r="G7" s="13">
        <v>1</v>
      </c>
      <c r="H7" s="14">
        <v>0</v>
      </c>
      <c r="I7" s="14">
        <v>0</v>
      </c>
      <c r="J7" s="14">
        <v>0</v>
      </c>
      <c r="K7" s="26">
        <f t="shared" si="1"/>
        <v>99</v>
      </c>
      <c r="L7" s="13">
        <v>4</v>
      </c>
      <c r="M7" s="13">
        <v>8</v>
      </c>
      <c r="N7" s="13">
        <v>1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 t="shared" si="2"/>
        <v>114</v>
      </c>
      <c r="U7" s="13"/>
      <c r="V7" s="13"/>
      <c r="W7" s="13"/>
      <c r="X7" s="13"/>
      <c r="Y7" s="13"/>
      <c r="Z7" s="14"/>
      <c r="AA7" s="14"/>
      <c r="AB7" s="14"/>
      <c r="AC7" s="26">
        <f t="shared" si="3"/>
        <v>0</v>
      </c>
      <c r="AD7" s="15">
        <f>K7+T7+AC7</f>
        <v>213</v>
      </c>
      <c r="AE7" s="13">
        <v>4</v>
      </c>
      <c r="AF7" s="13">
        <v>5</v>
      </c>
      <c r="AG7" s="13">
        <v>1</v>
      </c>
      <c r="AH7" s="13">
        <v>0</v>
      </c>
      <c r="AI7" s="13">
        <v>2</v>
      </c>
      <c r="AJ7" s="14">
        <v>0</v>
      </c>
      <c r="AK7" s="14">
        <v>0</v>
      </c>
      <c r="AL7" s="14">
        <v>0</v>
      </c>
      <c r="AM7" s="26">
        <f t="shared" si="4"/>
        <v>250</v>
      </c>
      <c r="AN7" s="13">
        <v>0</v>
      </c>
      <c r="AO7" s="13">
        <v>4</v>
      </c>
      <c r="AP7" s="13">
        <v>0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 t="shared" si="5"/>
        <v>32</v>
      </c>
      <c r="AW7" s="13"/>
      <c r="AX7" s="13"/>
      <c r="AY7" s="13"/>
      <c r="AZ7" s="13"/>
      <c r="BA7" s="13"/>
      <c r="BB7" s="14"/>
      <c r="BC7" s="14"/>
      <c r="BD7" s="14"/>
      <c r="BE7" s="26">
        <f t="shared" si="6"/>
        <v>0</v>
      </c>
      <c r="BF7" s="15">
        <f>AM7+AV7+BE7</f>
        <v>282</v>
      </c>
      <c r="BG7" s="18">
        <f t="shared" si="0"/>
        <v>495</v>
      </c>
      <c r="BH7" s="25">
        <v>3</v>
      </c>
      <c r="BI7" s="20">
        <v>15</v>
      </c>
      <c r="BJ7" s="1"/>
    </row>
    <row r="8" spans="1:62" ht="15">
      <c r="A8" s="2">
        <v>4</v>
      </c>
      <c r="B8" s="8"/>
      <c r="C8" s="21"/>
      <c r="D8" s="21"/>
      <c r="E8" s="21"/>
      <c r="F8" s="21"/>
      <c r="G8" s="21"/>
      <c r="H8" s="22"/>
      <c r="I8" s="22"/>
      <c r="J8" s="22"/>
      <c r="K8" s="26">
        <f t="shared" si="1"/>
        <v>0</v>
      </c>
      <c r="L8" s="21"/>
      <c r="M8" s="21"/>
      <c r="N8" s="21"/>
      <c r="O8" s="21"/>
      <c r="P8" s="21"/>
      <c r="Q8" s="22"/>
      <c r="R8" s="22"/>
      <c r="S8" s="22"/>
      <c r="T8" s="26">
        <f t="shared" si="2"/>
        <v>0</v>
      </c>
      <c r="U8" s="21"/>
      <c r="V8" s="21"/>
      <c r="W8" s="21"/>
      <c r="X8" s="21"/>
      <c r="Y8" s="21"/>
      <c r="Z8" s="22"/>
      <c r="AA8" s="22"/>
      <c r="AB8" s="22"/>
      <c r="AC8" s="26">
        <f t="shared" si="3"/>
        <v>0</v>
      </c>
      <c r="AD8" s="9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 t="shared" si="4"/>
        <v>0</v>
      </c>
      <c r="AN8" s="21"/>
      <c r="AO8" s="21"/>
      <c r="AP8" s="21"/>
      <c r="AQ8" s="21"/>
      <c r="AR8" s="21"/>
      <c r="AS8" s="22"/>
      <c r="AT8" s="22"/>
      <c r="AU8" s="22"/>
      <c r="AV8" s="26">
        <f t="shared" si="5"/>
        <v>0</v>
      </c>
      <c r="AW8" s="21"/>
      <c r="AX8" s="21"/>
      <c r="AY8" s="21"/>
      <c r="AZ8" s="21"/>
      <c r="BA8" s="21"/>
      <c r="BB8" s="22"/>
      <c r="BC8" s="22"/>
      <c r="BD8" s="22"/>
      <c r="BE8" s="26">
        <f t="shared" si="6"/>
        <v>0</v>
      </c>
      <c r="BF8" s="9">
        <f>AM8+AV8+BE8</f>
        <v>0</v>
      </c>
      <c r="BG8" s="11">
        <f t="shared" si="0"/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1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2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3"/>
        <v>0</v>
      </c>
      <c r="AD9" s="15">
        <f aca="true" t="shared" si="7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aca="true" t="shared" si="8" ref="BF9:BF14">AM9+AV9+BE9</f>
        <v>0</v>
      </c>
      <c r="BG9" s="18">
        <f t="shared" si="0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1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2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3"/>
        <v>0</v>
      </c>
      <c r="AD10" s="9">
        <f t="shared" si="7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8"/>
        <v>0</v>
      </c>
      <c r="BG10" s="11">
        <f t="shared" si="0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1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2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3"/>
        <v>0</v>
      </c>
      <c r="AD11" s="15">
        <f t="shared" si="7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8"/>
        <v>0</v>
      </c>
      <c r="BG11" s="18">
        <f t="shared" si="0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1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2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3"/>
        <v>0</v>
      </c>
      <c r="AD12" s="10">
        <f t="shared" si="7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8"/>
        <v>0</v>
      </c>
      <c r="BG12" s="11">
        <f t="shared" si="0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1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2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3"/>
        <v>0</v>
      </c>
      <c r="AD13" s="15">
        <f t="shared" si="7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8"/>
        <v>0</v>
      </c>
      <c r="BG13" s="18">
        <f t="shared" si="0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1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2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3"/>
        <v>0</v>
      </c>
      <c r="AD14" s="31">
        <f t="shared" si="7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8"/>
        <v>0</v>
      </c>
      <c r="BG14" s="33">
        <f t="shared" si="0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C1:BE1"/>
    <mergeCell ref="C2:AC2"/>
    <mergeCell ref="AD2:AD4"/>
    <mergeCell ref="AE2:BE2"/>
    <mergeCell ref="BF2:BF4"/>
    <mergeCell ref="BE3:BE4"/>
    <mergeCell ref="BG2:BG4"/>
    <mergeCell ref="AM3:AM4"/>
    <mergeCell ref="AN3:AU3"/>
    <mergeCell ref="AV3:AV4"/>
    <mergeCell ref="AW3:BD3"/>
    <mergeCell ref="AE3:AL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0"/>
  <sheetViews>
    <sheetView tabSelected="1"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U25" sqref="AU2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5" t="s">
        <v>36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6"/>
      <c r="BG1" s="1"/>
      <c r="BH1" s="1"/>
      <c r="BI1" s="1"/>
      <c r="BJ1" s="1"/>
    </row>
    <row r="2" spans="1:62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D2" s="37" t="s">
        <v>4</v>
      </c>
      <c r="AE2" s="48" t="s">
        <v>9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37" t="s">
        <v>4</v>
      </c>
      <c r="BG2" s="37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55" t="s">
        <v>0</v>
      </c>
      <c r="AD3" s="38"/>
      <c r="AE3" s="44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2"/>
      <c r="BI4" s="52"/>
      <c r="BJ4" s="1"/>
    </row>
    <row r="5" spans="1:62" ht="15">
      <c r="A5" s="2">
        <v>1</v>
      </c>
      <c r="B5" s="35" t="s">
        <v>25</v>
      </c>
      <c r="C5" s="13">
        <v>16</v>
      </c>
      <c r="D5" s="13">
        <v>6</v>
      </c>
      <c r="E5" s="13">
        <v>1</v>
      </c>
      <c r="F5" s="13">
        <v>1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174</v>
      </c>
      <c r="L5" s="13">
        <v>12</v>
      </c>
      <c r="M5" s="13">
        <v>7</v>
      </c>
      <c r="N5" s="13">
        <v>1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130</v>
      </c>
      <c r="U5" s="13">
        <v>10</v>
      </c>
      <c r="V5" s="13">
        <v>2</v>
      </c>
      <c r="W5" s="13">
        <v>1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84</v>
      </c>
      <c r="AD5" s="15">
        <f>K5+T5+AC5</f>
        <v>388</v>
      </c>
      <c r="AE5" s="13">
        <v>15</v>
      </c>
      <c r="AF5" s="13">
        <v>3</v>
      </c>
      <c r="AG5" s="13">
        <v>1</v>
      </c>
      <c r="AH5" s="13">
        <v>0</v>
      </c>
      <c r="AI5" s="13">
        <v>0</v>
      </c>
      <c r="AJ5" s="14">
        <v>1</v>
      </c>
      <c r="AK5" s="14">
        <v>0</v>
      </c>
      <c r="AL5" s="14">
        <v>0</v>
      </c>
      <c r="AM5" s="26">
        <f>(AE5*AE$4)+(AF5*AF$4)+(AG5*AG$4)+(AH5*AH$4)+(AI5*AI$4)+(AJ5*$H$4)+(AK5*AK$4)+(AL5*AL$4)</f>
        <v>147</v>
      </c>
      <c r="AN5" s="13">
        <v>12</v>
      </c>
      <c r="AO5" s="13">
        <v>6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84</v>
      </c>
      <c r="AW5" s="13">
        <v>10</v>
      </c>
      <c r="AX5" s="13">
        <v>4</v>
      </c>
      <c r="AY5" s="13">
        <v>0</v>
      </c>
      <c r="AZ5" s="13">
        <v>1</v>
      </c>
      <c r="BA5" s="13">
        <v>0</v>
      </c>
      <c r="BB5" s="14">
        <v>0</v>
      </c>
      <c r="BC5" s="14">
        <v>0</v>
      </c>
      <c r="BD5" s="14">
        <v>0</v>
      </c>
      <c r="BE5" s="26">
        <f>(AW5*AW$4)+(AX5*AX$4)+(AY5*AY$4)+(AZ5*AZ$4)+(BA5*BA$4)+(BB5*$H$4)+(BC5*BC$4)+(BD5*BD$4)</f>
        <v>102</v>
      </c>
      <c r="BF5" s="15">
        <f>AM5+AV5+BE5</f>
        <v>333</v>
      </c>
      <c r="BG5" s="18">
        <f>AD5+BF5</f>
        <v>721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35</v>
      </c>
      <c r="C6" s="21">
        <v>17</v>
      </c>
      <c r="D6" s="21">
        <v>5</v>
      </c>
      <c r="E6" s="21">
        <v>2</v>
      </c>
      <c r="F6" s="21">
        <v>0</v>
      </c>
      <c r="G6" s="21">
        <v>0</v>
      </c>
      <c r="H6" s="22">
        <v>0</v>
      </c>
      <c r="I6" s="22">
        <v>0</v>
      </c>
      <c r="J6" s="22">
        <v>1</v>
      </c>
      <c r="K6" s="26">
        <f>(C6*C$4)+(D6*D$4)+(E6*E$4)+(F6*F$4)+(G6*G$4)+(H6*$H$4)+(I6*I$4)+(J6*J$4)</f>
        <v>327</v>
      </c>
      <c r="L6" s="21">
        <v>17</v>
      </c>
      <c r="M6" s="21">
        <v>10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131</v>
      </c>
      <c r="U6" s="21">
        <v>8</v>
      </c>
      <c r="V6" s="21">
        <v>1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>(U6*U$4)+(V6*V$4)+(W6*W$4)+(X6*X$4)+(Y6*Y$4)+(Z6*$H$4)+(AA6*AA$4)+(AB6*AB$4)</f>
        <v>32</v>
      </c>
      <c r="AD6" s="9">
        <f>K6+T6+AC6</f>
        <v>490</v>
      </c>
      <c r="AE6" s="23">
        <v>8</v>
      </c>
      <c r="AF6" s="21">
        <v>3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48</v>
      </c>
      <c r="AN6" s="21">
        <v>6</v>
      </c>
      <c r="AO6" s="21">
        <v>5</v>
      </c>
      <c r="AP6" s="21">
        <v>3</v>
      </c>
      <c r="AQ6" s="21">
        <v>0</v>
      </c>
      <c r="AR6" s="21">
        <v>1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252</v>
      </c>
      <c r="AW6" s="21">
        <v>7</v>
      </c>
      <c r="AX6" s="21">
        <v>2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>(AW6*AW$4)+(AX6*AX$4)+(AY6*AY$4)+(AZ6*AZ$4)+(BA6*BA$4)+(BB6*$H$4)+(BC6*BC$4)+(BD6*BD$4)</f>
        <v>37</v>
      </c>
      <c r="BF6" s="9">
        <f>AM6+AV6+BE6</f>
        <v>337</v>
      </c>
      <c r="BG6" s="11">
        <f>AD6+BF6</f>
        <v>827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24</v>
      </c>
      <c r="C7" s="13">
        <v>14</v>
      </c>
      <c r="D7" s="13">
        <v>7</v>
      </c>
      <c r="E7" s="13">
        <v>1</v>
      </c>
      <c r="F7" s="13">
        <v>0</v>
      </c>
      <c r="G7" s="13">
        <v>1</v>
      </c>
      <c r="H7" s="14">
        <v>0</v>
      </c>
      <c r="I7" s="14">
        <v>0</v>
      </c>
      <c r="J7" s="14">
        <v>1</v>
      </c>
      <c r="K7" s="26">
        <f>(C7*C$4)+(D7*D$4)+(E7*E$4)+(F7*F$4)+(G7*G$4)+(H7*$H$4)+(I7*I$4)+(J7*J$4)</f>
        <v>376</v>
      </c>
      <c r="L7" s="13">
        <v>10</v>
      </c>
      <c r="M7" s="13">
        <v>8</v>
      </c>
      <c r="N7" s="13">
        <v>1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>(L7*L$4)+(M7*M$4)+(N7*N$4)+(O7*O$4)+(P7*P$4)+(Q7*$H$4)+(R7*R$4)+(S7*S$4)</f>
        <v>132</v>
      </c>
      <c r="U7" s="13">
        <v>10</v>
      </c>
      <c r="V7" s="13">
        <v>2</v>
      </c>
      <c r="W7" s="13">
        <v>0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>(U7*U$4)+(V7*V$4)+(W7*W$4)+(X7*X$4)+(Y7*Y$4)+(Z7*$H$4)+(AA7*AA$4)+(AB7*AB$4)</f>
        <v>46</v>
      </c>
      <c r="AD7" s="15">
        <f>K7+T7+AC7</f>
        <v>554</v>
      </c>
      <c r="AE7" s="13">
        <v>12</v>
      </c>
      <c r="AF7" s="13">
        <v>5</v>
      </c>
      <c r="AG7" s="13">
        <v>3</v>
      </c>
      <c r="AH7" s="13">
        <v>0</v>
      </c>
      <c r="AI7" s="13">
        <v>0</v>
      </c>
      <c r="AJ7" s="14">
        <v>0</v>
      </c>
      <c r="AK7" s="14">
        <v>0</v>
      </c>
      <c r="AL7" s="14">
        <v>0</v>
      </c>
      <c r="AM7" s="26">
        <f>(AE7*AE$4)+(AF7*AF$4)+(AG7*AG$4)+(AH7*AH$4)+(AI7*AI$4)+(AJ7*$H$4)+(AK7*AK$4)+(AL7*AL$4)</f>
        <v>190</v>
      </c>
      <c r="AN7" s="13">
        <v>6</v>
      </c>
      <c r="AO7" s="13">
        <v>6</v>
      </c>
      <c r="AP7" s="13">
        <v>1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>(AN7*AN$4)+(AO7*AO$4)+(AP7*AP$4)+(AQ7*AQ$4)+(AR7*AR$4)+(AS7*$H$4)+(AT7*AT$4)+(AU7*AU$4)</f>
        <v>104</v>
      </c>
      <c r="AW7" s="13">
        <v>8</v>
      </c>
      <c r="AX7" s="13">
        <v>5</v>
      </c>
      <c r="AY7" s="13">
        <v>0</v>
      </c>
      <c r="AZ7" s="13">
        <v>0</v>
      </c>
      <c r="BA7" s="13">
        <v>0</v>
      </c>
      <c r="BB7" s="14">
        <v>0</v>
      </c>
      <c r="BC7" s="14">
        <v>0</v>
      </c>
      <c r="BD7" s="14">
        <v>0</v>
      </c>
      <c r="BE7" s="26">
        <f>(AW7*AW$4)+(AX7*AX$4)+(AY7*AY$4)+(AZ7*AZ$4)+(BA7*BA$4)+(BB7*$H$4)+(BC7*BC$4)+(BD7*BD$4)</f>
        <v>64</v>
      </c>
      <c r="BF7" s="15">
        <f>AM7+AV7+BE7</f>
        <v>358</v>
      </c>
      <c r="BG7" s="18">
        <f>AD7+BF7</f>
        <v>912</v>
      </c>
      <c r="BH7" s="25">
        <v>3</v>
      </c>
      <c r="BI7" s="20">
        <v>15</v>
      </c>
      <c r="BJ7" s="1"/>
    </row>
    <row r="8" spans="1:62" ht="15">
      <c r="A8" s="2">
        <v>4</v>
      </c>
      <c r="B8" s="8"/>
      <c r="C8" s="21"/>
      <c r="D8" s="21"/>
      <c r="E8" s="21"/>
      <c r="F8" s="21"/>
      <c r="G8" s="21"/>
      <c r="H8" s="22"/>
      <c r="I8" s="22"/>
      <c r="J8" s="22"/>
      <c r="K8" s="26">
        <f>(C8*C$4)+(D8*D$4)+(E8*E$4)+(F8*F$4)+(G8*G$4)+(H8*$H$4)+(I8*I$4)+(J8*J$4)</f>
        <v>0</v>
      </c>
      <c r="L8" s="21"/>
      <c r="M8" s="21"/>
      <c r="N8" s="21"/>
      <c r="O8" s="21"/>
      <c r="P8" s="21"/>
      <c r="Q8" s="22"/>
      <c r="R8" s="22"/>
      <c r="S8" s="22"/>
      <c r="T8" s="26">
        <f>(L8*L$4)+(M8*M$4)+(N8*N$4)+(O8*O$4)+(P8*P$4)+(Q8*$H$4)+(R8*R$4)+(S8*S$4)</f>
        <v>0</v>
      </c>
      <c r="U8" s="21"/>
      <c r="V8" s="21"/>
      <c r="W8" s="21"/>
      <c r="X8" s="21"/>
      <c r="Y8" s="21"/>
      <c r="Z8" s="22"/>
      <c r="AA8" s="22"/>
      <c r="AB8" s="22"/>
      <c r="AC8" s="26">
        <f>(U8*U$4)+(V8*V$4)+(W8*W$4)+(X8*X$4)+(Y8*Y$4)+(Z8*$H$4)+(AA8*AA$4)+(AB8*AB$4)</f>
        <v>0</v>
      </c>
      <c r="AD8" s="9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>(AE8*AE$4)+(AF8*AF$4)+(AG8*AG$4)+(AH8*AH$4)+(AI8*AI$4)+(AJ8*$H$4)+(AK8*AK$4)+(AL8*AL$4)</f>
        <v>0</v>
      </c>
      <c r="AN8" s="21"/>
      <c r="AO8" s="21"/>
      <c r="AP8" s="21"/>
      <c r="AQ8" s="21"/>
      <c r="AR8" s="21"/>
      <c r="AS8" s="22"/>
      <c r="AT8" s="22"/>
      <c r="AU8" s="22"/>
      <c r="AV8" s="26">
        <f>(AN8*AN$4)+(AO8*AO$4)+(AP8*AP$4)+(AQ8*AQ$4)+(AR8*AR$4)+(AS8*$H$4)+(AT8*AT$4)+(AU8*AU$4)</f>
        <v>0</v>
      </c>
      <c r="AW8" s="21"/>
      <c r="AX8" s="21"/>
      <c r="AY8" s="21"/>
      <c r="AZ8" s="21"/>
      <c r="BA8" s="21"/>
      <c r="BB8" s="22"/>
      <c r="BC8" s="22"/>
      <c r="BD8" s="22"/>
      <c r="BE8" s="26">
        <f aca="true" t="shared" si="0" ref="BE8:BE14">(AW8*AW$4)+(AX8*AX$4)+(AY8*AY$4)+(AZ8*AZ$4)+(BA8*BA$4)+(BB8*$H$4)+(BC8*BC$4)+(BD8*BD$4)</f>
        <v>0</v>
      </c>
      <c r="BF8" s="9">
        <f>AM8+AV8+BE8</f>
        <v>0</v>
      </c>
      <c r="BG8" s="11">
        <f aca="true" t="shared" si="1" ref="BG8:BG14">AD8+BF8</f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aca="true" t="shared" si="2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3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4" ref="AC9:AC14">(U9*U$4)+(V9*V$4)+(W9*W$4)+(X9*X$4)+(Y9*Y$4)+(Z9*$H$4)+(AA9*AA$4)+(AB9*AB$4)</f>
        <v>0</v>
      </c>
      <c r="AD9" s="15">
        <f aca="true" t="shared" si="5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aca="true" t="shared" si="6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7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0"/>
        <v>0</v>
      </c>
      <c r="BF9" s="15">
        <f aca="true" t="shared" si="8" ref="BF9:BF14">AM9+AV9+BE9</f>
        <v>0</v>
      </c>
      <c r="BG9" s="18">
        <f t="shared" si="1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2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3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4"/>
        <v>0</v>
      </c>
      <c r="AD10" s="9">
        <f t="shared" si="5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6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7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0"/>
        <v>0</v>
      </c>
      <c r="BF10" s="9">
        <f t="shared" si="8"/>
        <v>0</v>
      </c>
      <c r="BG10" s="11">
        <f t="shared" si="1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2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3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4"/>
        <v>0</v>
      </c>
      <c r="AD11" s="15">
        <f t="shared" si="5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6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7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0"/>
        <v>0</v>
      </c>
      <c r="BF11" s="15">
        <f t="shared" si="8"/>
        <v>0</v>
      </c>
      <c r="BG11" s="18">
        <f t="shared" si="1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2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3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4"/>
        <v>0</v>
      </c>
      <c r="AD12" s="10">
        <f t="shared" si="5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6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7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0"/>
        <v>0</v>
      </c>
      <c r="BF12" s="10">
        <f t="shared" si="8"/>
        <v>0</v>
      </c>
      <c r="BG12" s="11">
        <f t="shared" si="1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2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3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4"/>
        <v>0</v>
      </c>
      <c r="AD13" s="15">
        <f t="shared" si="5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6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7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0"/>
        <v>0</v>
      </c>
      <c r="BF13" s="17">
        <f t="shared" si="8"/>
        <v>0</v>
      </c>
      <c r="BG13" s="18">
        <f t="shared" si="1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2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3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4"/>
        <v>0</v>
      </c>
      <c r="AD14" s="31">
        <f t="shared" si="5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6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7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0"/>
        <v>0</v>
      </c>
      <c r="BF14" s="31">
        <f t="shared" si="8"/>
        <v>0</v>
      </c>
      <c r="BG14" s="33">
        <f t="shared" si="1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C1:BE1"/>
    <mergeCell ref="C2:AC2"/>
    <mergeCell ref="AD2:AD4"/>
    <mergeCell ref="AE2:BE2"/>
    <mergeCell ref="BF2:BF4"/>
    <mergeCell ref="BE3:BE4"/>
    <mergeCell ref="BG2:BG4"/>
    <mergeCell ref="AM3:AM4"/>
    <mergeCell ref="AN3:AU3"/>
    <mergeCell ref="AV3:AV4"/>
    <mergeCell ref="AW3:BD3"/>
    <mergeCell ref="AE3:AL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AI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E26" sqref="BE2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5" t="s">
        <v>23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6"/>
      <c r="BG1" s="1"/>
      <c r="BH1" s="1"/>
      <c r="BI1" s="1"/>
      <c r="BJ1" s="1"/>
    </row>
    <row r="2" spans="1:62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D2" s="37" t="s">
        <v>4</v>
      </c>
      <c r="AE2" s="48" t="s">
        <v>9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37" t="s">
        <v>4</v>
      </c>
      <c r="BG2" s="37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55" t="s">
        <v>0</v>
      </c>
      <c r="AD3" s="38"/>
      <c r="AE3" s="44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2"/>
      <c r="BI4" s="52"/>
      <c r="BJ4" s="1"/>
    </row>
    <row r="5" spans="1:62" ht="15">
      <c r="A5" s="2">
        <v>1</v>
      </c>
      <c r="B5" s="35" t="s">
        <v>12</v>
      </c>
      <c r="C5" s="13">
        <v>22</v>
      </c>
      <c r="D5" s="13">
        <v>5</v>
      </c>
      <c r="E5" s="13">
        <v>0</v>
      </c>
      <c r="F5" s="13">
        <v>0</v>
      </c>
      <c r="G5" s="13">
        <v>1</v>
      </c>
      <c r="H5" s="14">
        <v>1</v>
      </c>
      <c r="I5" s="14">
        <v>0</v>
      </c>
      <c r="J5" s="14">
        <v>0</v>
      </c>
      <c r="K5" s="26">
        <f aca="true" t="shared" si="0" ref="K5:K14">(C5*C$4)+(D5*D$4)+(E5*E$4)+(F5*F$4)+(G5*G$4)+(H5*$H$4)+(I5*I$4)+(J5*J$4)</f>
        <v>226</v>
      </c>
      <c r="L5" s="13">
        <v>4</v>
      </c>
      <c r="M5" s="13">
        <v>2</v>
      </c>
      <c r="N5" s="13">
        <v>3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 aca="true" t="shared" si="1" ref="T5:T14">(L5*L$4)+(M5*M$4)+(N5*N$4)+(O5*O$4)+(P5*P$4)+(Q5*$H$4)+(R5*R$4)+(S5*S$4)</f>
        <v>142</v>
      </c>
      <c r="U5" s="13">
        <v>16</v>
      </c>
      <c r="V5" s="13">
        <v>4</v>
      </c>
      <c r="W5" s="13">
        <v>0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 aca="true" t="shared" si="2" ref="AC5:AC14">(U5*U$4)+(V5*V$4)+(W5*W$4)+(X5*X$4)+(Y5*Y$4)+(Z5*$H$4)+(AA5*AA$4)+(AB5*AB$4)</f>
        <v>80</v>
      </c>
      <c r="AD5" s="15">
        <f aca="true" t="shared" si="3" ref="AD5:AD14">K5+T5+AC5</f>
        <v>448</v>
      </c>
      <c r="AE5" s="13">
        <v>20</v>
      </c>
      <c r="AF5" s="13">
        <v>2</v>
      </c>
      <c r="AG5" s="13">
        <v>1</v>
      </c>
      <c r="AH5" s="13">
        <v>0</v>
      </c>
      <c r="AI5" s="13">
        <v>0</v>
      </c>
      <c r="AJ5" s="14">
        <v>0</v>
      </c>
      <c r="AK5" s="14">
        <v>1</v>
      </c>
      <c r="AL5" s="14">
        <v>0</v>
      </c>
      <c r="AM5" s="26">
        <f aca="true" t="shared" si="4" ref="AM5:AM14">(AE5*AE$4)+(AF5*AF$4)+(AG5*AG$4)+(AH5*AH$4)+(AI5*AI$4)+(AJ5*$H$4)+(AK5*AK$4)+(AL5*AL$4)</f>
        <v>234</v>
      </c>
      <c r="AN5" s="13">
        <v>2</v>
      </c>
      <c r="AO5" s="13">
        <v>3</v>
      </c>
      <c r="AP5" s="13">
        <v>3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 aca="true" t="shared" si="5" ref="AV5:AV14">(AN5*AN$4)+(AO5*AO$4)+(AP5*AP$4)+(AQ5*AQ$4)+(AR5*AR$4)+(AS5*$H$4)+(AT5*AT$4)+(AU5*AU$4)</f>
        <v>144</v>
      </c>
      <c r="AW5" s="13">
        <v>11</v>
      </c>
      <c r="AX5" s="13">
        <v>1</v>
      </c>
      <c r="AY5" s="13">
        <v>0</v>
      </c>
      <c r="AZ5" s="13">
        <v>0</v>
      </c>
      <c r="BA5" s="13">
        <v>1</v>
      </c>
      <c r="BB5" s="14">
        <v>0</v>
      </c>
      <c r="BC5" s="14">
        <v>0</v>
      </c>
      <c r="BD5" s="14">
        <v>0</v>
      </c>
      <c r="BE5" s="26">
        <f aca="true" t="shared" si="6" ref="BE5:BE14">(AW5*AW$4)+(AX5*AX$4)+(AY5*AY$4)+(AZ5*AZ$4)+(BA5*BA$4)+(BB5*$H$4)+(BC5*BC$4)+(BD5*BD$4)</f>
        <v>121</v>
      </c>
      <c r="BF5" s="15">
        <f aca="true" t="shared" si="7" ref="BF5:BF14">AM5+AV5+BE5</f>
        <v>499</v>
      </c>
      <c r="BG5" s="18">
        <f aca="true" t="shared" si="8" ref="BG5:BG14">AD5+BF5</f>
        <v>947</v>
      </c>
      <c r="BH5" s="25">
        <v>1</v>
      </c>
      <c r="BI5" s="20">
        <v>20</v>
      </c>
      <c r="BJ5" s="1"/>
    </row>
    <row r="6" spans="1:62" ht="15">
      <c r="A6" s="2">
        <v>2</v>
      </c>
      <c r="B6" s="36" t="s">
        <v>27</v>
      </c>
      <c r="C6" s="21">
        <v>2</v>
      </c>
      <c r="D6" s="21">
        <v>4</v>
      </c>
      <c r="E6" s="21">
        <v>1</v>
      </c>
      <c r="F6" s="21">
        <v>0</v>
      </c>
      <c r="G6" s="21">
        <v>2</v>
      </c>
      <c r="H6" s="22">
        <v>0</v>
      </c>
      <c r="I6" s="22">
        <v>0</v>
      </c>
      <c r="J6" s="22">
        <v>1</v>
      </c>
      <c r="K6" s="26">
        <f t="shared" si="0"/>
        <v>396</v>
      </c>
      <c r="L6" s="21">
        <v>20</v>
      </c>
      <c r="M6" s="21">
        <v>5</v>
      </c>
      <c r="N6" s="21">
        <v>1</v>
      </c>
      <c r="O6" s="21">
        <v>0</v>
      </c>
      <c r="P6" s="21">
        <v>1</v>
      </c>
      <c r="Q6" s="22">
        <v>0</v>
      </c>
      <c r="R6" s="22">
        <v>0</v>
      </c>
      <c r="S6" s="22">
        <v>0</v>
      </c>
      <c r="T6" s="26">
        <f t="shared" si="1"/>
        <v>218</v>
      </c>
      <c r="U6" s="21">
        <v>12</v>
      </c>
      <c r="V6" s="21">
        <v>2</v>
      </c>
      <c r="W6" s="21">
        <v>0</v>
      </c>
      <c r="X6" s="21">
        <v>2</v>
      </c>
      <c r="Y6" s="21">
        <v>0</v>
      </c>
      <c r="Z6" s="22">
        <v>0</v>
      </c>
      <c r="AA6" s="22">
        <v>0</v>
      </c>
      <c r="AB6" s="22">
        <v>0</v>
      </c>
      <c r="AC6" s="26">
        <f t="shared" si="2"/>
        <v>132</v>
      </c>
      <c r="AD6" s="9">
        <f t="shared" si="3"/>
        <v>746</v>
      </c>
      <c r="AE6" s="21">
        <v>22</v>
      </c>
      <c r="AF6" s="21">
        <v>8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 t="shared" si="4"/>
        <v>130</v>
      </c>
      <c r="AN6" s="21">
        <v>4</v>
      </c>
      <c r="AO6" s="21">
        <v>4</v>
      </c>
      <c r="AP6" s="21">
        <v>1</v>
      </c>
      <c r="AQ6" s="21">
        <v>0</v>
      </c>
      <c r="AR6" s="21">
        <v>2</v>
      </c>
      <c r="AS6" s="22">
        <v>0</v>
      </c>
      <c r="AT6" s="22">
        <v>0</v>
      </c>
      <c r="AU6" s="22">
        <v>0</v>
      </c>
      <c r="AV6" s="26">
        <f t="shared" si="5"/>
        <v>242</v>
      </c>
      <c r="AW6" s="21">
        <v>10</v>
      </c>
      <c r="AX6" s="21">
        <v>5</v>
      </c>
      <c r="AY6" s="21">
        <v>3</v>
      </c>
      <c r="AZ6" s="21">
        <v>0</v>
      </c>
      <c r="BA6" s="21">
        <v>1</v>
      </c>
      <c r="BB6" s="22">
        <v>0</v>
      </c>
      <c r="BC6" s="22">
        <v>0</v>
      </c>
      <c r="BD6" s="22">
        <v>0</v>
      </c>
      <c r="BE6" s="26">
        <f t="shared" si="6"/>
        <v>264</v>
      </c>
      <c r="BF6" s="9">
        <f t="shared" si="7"/>
        <v>636</v>
      </c>
      <c r="BG6" s="11">
        <f t="shared" si="8"/>
        <v>1382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28</v>
      </c>
      <c r="C7" s="13">
        <v>12</v>
      </c>
      <c r="D7" s="13">
        <v>2</v>
      </c>
      <c r="E7" s="13">
        <v>0</v>
      </c>
      <c r="F7" s="13">
        <v>0</v>
      </c>
      <c r="G7" s="13">
        <v>0</v>
      </c>
      <c r="H7" s="14">
        <v>0</v>
      </c>
      <c r="I7" s="14">
        <v>1</v>
      </c>
      <c r="J7" s="14">
        <v>0</v>
      </c>
      <c r="K7" s="26">
        <f t="shared" si="0"/>
        <v>172</v>
      </c>
      <c r="L7" s="13">
        <v>14</v>
      </c>
      <c r="M7" s="13">
        <v>1</v>
      </c>
      <c r="N7" s="13">
        <v>4</v>
      </c>
      <c r="O7" s="13">
        <v>1</v>
      </c>
      <c r="P7" s="13">
        <v>0</v>
      </c>
      <c r="Q7" s="14">
        <v>0</v>
      </c>
      <c r="R7" s="14">
        <v>0</v>
      </c>
      <c r="S7" s="14">
        <v>0</v>
      </c>
      <c r="T7" s="26">
        <f t="shared" si="1"/>
        <v>242</v>
      </c>
      <c r="U7" s="13">
        <v>10</v>
      </c>
      <c r="V7" s="13">
        <v>2</v>
      </c>
      <c r="W7" s="13">
        <v>3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 t="shared" si="2"/>
        <v>160</v>
      </c>
      <c r="AD7" s="15">
        <f t="shared" si="3"/>
        <v>574</v>
      </c>
      <c r="AE7" s="13">
        <v>20</v>
      </c>
      <c r="AF7" s="13">
        <v>3</v>
      </c>
      <c r="AG7" s="13">
        <v>4</v>
      </c>
      <c r="AH7" s="13">
        <v>1</v>
      </c>
      <c r="AI7" s="13">
        <v>0</v>
      </c>
      <c r="AJ7" s="14">
        <v>0</v>
      </c>
      <c r="AK7" s="14">
        <v>0</v>
      </c>
      <c r="AL7" s="14">
        <v>0</v>
      </c>
      <c r="AM7" s="26">
        <f t="shared" si="4"/>
        <v>276</v>
      </c>
      <c r="AN7" s="13">
        <v>14</v>
      </c>
      <c r="AO7" s="13">
        <v>3</v>
      </c>
      <c r="AP7" s="13">
        <v>2</v>
      </c>
      <c r="AQ7" s="13">
        <v>0</v>
      </c>
      <c r="AR7" s="13">
        <v>0</v>
      </c>
      <c r="AS7" s="14">
        <v>0</v>
      </c>
      <c r="AT7" s="14">
        <v>1</v>
      </c>
      <c r="AU7" s="14">
        <v>0</v>
      </c>
      <c r="AV7" s="26">
        <f t="shared" si="5"/>
        <v>262</v>
      </c>
      <c r="AW7" s="13">
        <v>6</v>
      </c>
      <c r="AX7" s="13">
        <v>1</v>
      </c>
      <c r="AY7" s="13">
        <v>0</v>
      </c>
      <c r="AZ7" s="13">
        <v>1</v>
      </c>
      <c r="BA7" s="13">
        <v>0</v>
      </c>
      <c r="BB7" s="14">
        <v>0</v>
      </c>
      <c r="BC7" s="14">
        <v>6</v>
      </c>
      <c r="BD7" s="14">
        <v>0</v>
      </c>
      <c r="BE7" s="26">
        <f t="shared" si="6"/>
        <v>786</v>
      </c>
      <c r="BF7" s="15">
        <f t="shared" si="7"/>
        <v>1324</v>
      </c>
      <c r="BG7" s="18">
        <f t="shared" si="8"/>
        <v>1898</v>
      </c>
      <c r="BH7" s="25">
        <v>3</v>
      </c>
      <c r="BI7" s="20">
        <v>15</v>
      </c>
      <c r="BJ7" s="1"/>
    </row>
    <row r="8" spans="1:62" ht="15">
      <c r="A8" s="2">
        <v>4</v>
      </c>
      <c r="B8" s="36"/>
      <c r="C8" s="21"/>
      <c r="D8" s="21"/>
      <c r="E8" s="21"/>
      <c r="F8" s="21"/>
      <c r="G8" s="21"/>
      <c r="H8" s="22"/>
      <c r="I8" s="22"/>
      <c r="J8" s="22"/>
      <c r="K8" s="26">
        <f t="shared" si="0"/>
        <v>0</v>
      </c>
      <c r="L8" s="21"/>
      <c r="M8" s="21"/>
      <c r="N8" s="21"/>
      <c r="O8" s="21"/>
      <c r="P8" s="21"/>
      <c r="Q8" s="22"/>
      <c r="R8" s="22"/>
      <c r="S8" s="22"/>
      <c r="T8" s="26">
        <f t="shared" si="1"/>
        <v>0</v>
      </c>
      <c r="U8" s="21"/>
      <c r="V8" s="21"/>
      <c r="W8" s="21"/>
      <c r="X8" s="21"/>
      <c r="Y8" s="21"/>
      <c r="Z8" s="22"/>
      <c r="AA8" s="22"/>
      <c r="AB8" s="22"/>
      <c r="AC8" s="26">
        <f t="shared" si="2"/>
        <v>0</v>
      </c>
      <c r="AD8" s="9">
        <f t="shared" si="3"/>
        <v>0</v>
      </c>
      <c r="AE8" s="21"/>
      <c r="AF8" s="21"/>
      <c r="AG8" s="21"/>
      <c r="AH8" s="21"/>
      <c r="AI8" s="21"/>
      <c r="AJ8" s="22"/>
      <c r="AK8" s="22"/>
      <c r="AL8" s="22"/>
      <c r="AM8" s="26">
        <f t="shared" si="4"/>
        <v>0</v>
      </c>
      <c r="AN8" s="21"/>
      <c r="AO8" s="21"/>
      <c r="AP8" s="21"/>
      <c r="AQ8" s="21"/>
      <c r="AR8" s="21"/>
      <c r="AS8" s="22"/>
      <c r="AT8" s="22"/>
      <c r="AU8" s="22"/>
      <c r="AV8" s="26">
        <f t="shared" si="5"/>
        <v>0</v>
      </c>
      <c r="AW8" s="21"/>
      <c r="AX8" s="21"/>
      <c r="AY8" s="21"/>
      <c r="AZ8" s="21"/>
      <c r="BA8" s="21"/>
      <c r="BB8" s="22"/>
      <c r="BC8" s="22"/>
      <c r="BD8" s="22"/>
      <c r="BE8" s="26">
        <f t="shared" si="6"/>
        <v>0</v>
      </c>
      <c r="BF8" s="9">
        <f t="shared" si="7"/>
        <v>0</v>
      </c>
      <c r="BG8" s="11">
        <f t="shared" si="8"/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0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1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2"/>
        <v>0</v>
      </c>
      <c r="AD9" s="15">
        <f t="shared" si="3"/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t="shared" si="7"/>
        <v>0</v>
      </c>
      <c r="BG9" s="18">
        <f t="shared" si="8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36"/>
      <c r="C10" s="21"/>
      <c r="D10" s="21"/>
      <c r="E10" s="21"/>
      <c r="F10" s="21"/>
      <c r="G10" s="21"/>
      <c r="H10" s="22"/>
      <c r="I10" s="22"/>
      <c r="J10" s="22"/>
      <c r="K10" s="26">
        <f t="shared" si="0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9">
        <f t="shared" si="3"/>
        <v>0</v>
      </c>
      <c r="AE10" s="21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AE3:AL3"/>
    <mergeCell ref="C1:BE1"/>
    <mergeCell ref="C2:AC2"/>
    <mergeCell ref="AD2:AD4"/>
    <mergeCell ref="AE2:BE2"/>
    <mergeCell ref="BF2:BF4"/>
    <mergeCell ref="BE3:BE4"/>
    <mergeCell ref="AM3:AM4"/>
    <mergeCell ref="AN3:AU3"/>
    <mergeCell ref="AV3:AV4"/>
    <mergeCell ref="AW3:BD3"/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BG2:B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T24" sqref="AT2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5" t="s">
        <v>34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6"/>
      <c r="BG1" s="1"/>
      <c r="BH1" s="1"/>
      <c r="BI1" s="1"/>
      <c r="BJ1" s="1"/>
    </row>
    <row r="2" spans="1:62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D2" s="37" t="s">
        <v>4</v>
      </c>
      <c r="AE2" s="48" t="s">
        <v>9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37" t="s">
        <v>4</v>
      </c>
      <c r="BG2" s="37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55" t="s">
        <v>0</v>
      </c>
      <c r="AD3" s="38"/>
      <c r="AE3" s="44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2"/>
      <c r="BI4" s="52"/>
      <c r="BJ4" s="1"/>
    </row>
    <row r="5" spans="1:62" ht="15">
      <c r="A5" s="2">
        <v>1</v>
      </c>
      <c r="B5" s="35" t="s">
        <v>12</v>
      </c>
      <c r="C5" s="13">
        <v>26</v>
      </c>
      <c r="D5" s="13">
        <v>7</v>
      </c>
      <c r="E5" s="13">
        <v>2</v>
      </c>
      <c r="F5" s="13">
        <v>0</v>
      </c>
      <c r="G5" s="13">
        <v>1</v>
      </c>
      <c r="H5" s="14">
        <v>0</v>
      </c>
      <c r="I5" s="14">
        <v>0</v>
      </c>
      <c r="J5" s="14">
        <v>1</v>
      </c>
      <c r="K5" s="26">
        <f>(C5*C$4)+(D5*D$4)+(E5*E$4)+(F5*F$4)+(G5*G$4)+(H5*$H$4)+(I5*I$4)+(J5*J$4)</f>
        <v>450</v>
      </c>
      <c r="L5" s="13">
        <v>20</v>
      </c>
      <c r="M5" s="13">
        <v>8</v>
      </c>
      <c r="N5" s="13">
        <v>0</v>
      </c>
      <c r="O5" s="13">
        <v>1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164</v>
      </c>
      <c r="U5" s="13">
        <v>14</v>
      </c>
      <c r="V5" s="13">
        <v>2</v>
      </c>
      <c r="W5" s="13">
        <v>0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58</v>
      </c>
      <c r="AD5" s="15">
        <f>K5+T5+AC5</f>
        <v>672</v>
      </c>
      <c r="AE5" s="13">
        <v>31</v>
      </c>
      <c r="AF5" s="13">
        <v>6</v>
      </c>
      <c r="AG5" s="13">
        <v>1</v>
      </c>
      <c r="AH5" s="13">
        <v>0</v>
      </c>
      <c r="AI5" s="13">
        <v>0</v>
      </c>
      <c r="AJ5" s="14">
        <v>0</v>
      </c>
      <c r="AK5" s="14">
        <v>1</v>
      </c>
      <c r="AL5" s="14">
        <v>0</v>
      </c>
      <c r="AM5" s="26">
        <f>(AE5*AE$4)+(AF5*AF$4)+(AG5*AG$4)+(AH5*AH$4)+(AI5*AI$4)+(AJ5*$H$4)+(AK5*AK$4)+(AL5*AL$4)</f>
        <v>299</v>
      </c>
      <c r="AN5" s="13">
        <v>16</v>
      </c>
      <c r="AO5" s="13">
        <v>3</v>
      </c>
      <c r="AP5" s="13">
        <v>2</v>
      </c>
      <c r="AQ5" s="13">
        <v>0</v>
      </c>
      <c r="AR5" s="13">
        <v>1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228</v>
      </c>
      <c r="AW5" s="13">
        <v>12</v>
      </c>
      <c r="AX5" s="13">
        <v>1</v>
      </c>
      <c r="AY5" s="13">
        <v>0</v>
      </c>
      <c r="AZ5" s="13">
        <v>0</v>
      </c>
      <c r="BA5" s="13">
        <v>0</v>
      </c>
      <c r="BB5" s="14">
        <v>0</v>
      </c>
      <c r="BC5" s="14">
        <v>0</v>
      </c>
      <c r="BD5" s="14">
        <v>0</v>
      </c>
      <c r="BE5" s="26">
        <f>(AW5*AW$4)+(AX5*AX$4)+(AY5*AY$4)+(AZ5*AZ$4)+(BA5*BA$4)+(BB5*$H$4)+(BC5*BC$4)+(BD5*BD$4)</f>
        <v>44</v>
      </c>
      <c r="BF5" s="15">
        <f>AM5+AV5+BE5</f>
        <v>571</v>
      </c>
      <c r="BG5" s="18">
        <f>AD5+BF5</f>
        <v>1243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26</v>
      </c>
      <c r="C6" s="21">
        <v>32</v>
      </c>
      <c r="D6" s="21">
        <v>9</v>
      </c>
      <c r="E6" s="21">
        <v>2</v>
      </c>
      <c r="F6" s="21">
        <v>0</v>
      </c>
      <c r="G6" s="21">
        <v>1</v>
      </c>
      <c r="H6" s="22">
        <v>0</v>
      </c>
      <c r="I6" s="22">
        <v>0</v>
      </c>
      <c r="J6" s="22">
        <v>0</v>
      </c>
      <c r="K6" s="26">
        <f>(C6*C$4)+(D6*D$4)+(E6*E$4)+(F6*F$4)+(G6*G$4)+(H6*$H$4)+(I6*I$4)+(J6*J$4)</f>
        <v>324</v>
      </c>
      <c r="L6" s="21">
        <v>27</v>
      </c>
      <c r="M6" s="21">
        <v>6</v>
      </c>
      <c r="N6" s="21">
        <v>2</v>
      </c>
      <c r="O6" s="21">
        <v>1</v>
      </c>
      <c r="P6" s="21">
        <v>0</v>
      </c>
      <c r="Q6" s="22">
        <v>0</v>
      </c>
      <c r="R6" s="22">
        <v>3</v>
      </c>
      <c r="S6" s="22">
        <v>0</v>
      </c>
      <c r="T6" s="26">
        <f>(L6*L$4)+(M6*M$4)+(N6*N$4)+(O6*O$4)+(P6*P$4)+(Q6*$H$4)+(R6*R$4)+(S6*S$4)</f>
        <v>605</v>
      </c>
      <c r="U6" s="21">
        <v>12</v>
      </c>
      <c r="V6" s="21">
        <v>9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>(U6*U$4)+(V6*V$4)+(W6*W$4)+(X6*X$4)+(Y6*Y$4)+(Z6*$H$4)+(AA6*AA$4)+(AB6*AB$4)</f>
        <v>108</v>
      </c>
      <c r="AD6" s="9">
        <f>K6+T6+AC6</f>
        <v>1037</v>
      </c>
      <c r="AE6" s="23">
        <v>57</v>
      </c>
      <c r="AF6" s="21">
        <v>11</v>
      </c>
      <c r="AG6" s="21">
        <v>2</v>
      </c>
      <c r="AH6" s="21">
        <v>0</v>
      </c>
      <c r="AI6" s="21">
        <v>0</v>
      </c>
      <c r="AJ6" s="22">
        <v>1</v>
      </c>
      <c r="AK6" s="22">
        <v>0</v>
      </c>
      <c r="AL6" s="22">
        <v>0</v>
      </c>
      <c r="AM6" s="26">
        <f>(AE6*AE$4)+(AF6*AF$4)+(AG6*AG$4)+(AH6*AH$4)+(AI6*AI$4)+(AJ6*$H$4)+(AK6*AK$4)+(AL6*AL$4)</f>
        <v>375</v>
      </c>
      <c r="AN6" s="21">
        <v>16</v>
      </c>
      <c r="AO6" s="21">
        <v>5</v>
      </c>
      <c r="AP6" s="21">
        <v>5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278</v>
      </c>
      <c r="AW6" s="21">
        <v>20</v>
      </c>
      <c r="AX6" s="21">
        <v>9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>(AW6*AW$4)+(AX6*AX$4)+(AY6*AY$4)+(AZ6*AZ$4)+(BA6*BA$4)+(BB6*$H$4)+(BC6*BC$4)+(BD6*BD$4)</f>
        <v>132</v>
      </c>
      <c r="BF6" s="9">
        <f>AM6+AV6+BE6</f>
        <v>785</v>
      </c>
      <c r="BG6" s="11">
        <f>AD6+BF6</f>
        <v>1822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11</v>
      </c>
      <c r="C7" s="13">
        <v>26</v>
      </c>
      <c r="D7" s="13">
        <v>9</v>
      </c>
      <c r="E7" s="13">
        <v>3</v>
      </c>
      <c r="F7" s="13">
        <v>0</v>
      </c>
      <c r="G7" s="13">
        <v>0</v>
      </c>
      <c r="H7" s="14">
        <v>0</v>
      </c>
      <c r="I7" s="14">
        <v>2</v>
      </c>
      <c r="J7" s="14">
        <v>0</v>
      </c>
      <c r="K7" s="26">
        <f>(C7*C$4)+(D7*D$4)+(E7*E$4)+(F7*F$4)+(G7*G$4)+(H7*$H$4)+(I7*I$4)+(J7*J$4)</f>
        <v>504</v>
      </c>
      <c r="L7" s="13">
        <v>24</v>
      </c>
      <c r="M7" s="13">
        <v>5</v>
      </c>
      <c r="N7" s="13">
        <v>2</v>
      </c>
      <c r="O7" s="13">
        <v>0</v>
      </c>
      <c r="P7" s="13">
        <v>2</v>
      </c>
      <c r="Q7" s="14">
        <v>0</v>
      </c>
      <c r="R7" s="14">
        <v>2</v>
      </c>
      <c r="S7" s="14">
        <v>1</v>
      </c>
      <c r="T7" s="26">
        <f>(L7*L$4)+(M7*M$4)+(N7*N$4)+(O7*O$4)+(P7*P$4)+(Q7*$H$4)+(R7*R$4)+(S7*S$4)</f>
        <v>748</v>
      </c>
      <c r="U7" s="13">
        <v>13</v>
      </c>
      <c r="V7" s="13">
        <v>4</v>
      </c>
      <c r="W7" s="13">
        <v>1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>(U7*U$4)+(V7*V$4)+(W7*W$4)+(X7*X$4)+(Y7*Y$4)+(Z7*$H$4)+(AA7*AA$4)+(AB7*AB$4)</f>
        <v>109</v>
      </c>
      <c r="AD7" s="15">
        <f>K7+T7+AC7</f>
        <v>1361</v>
      </c>
      <c r="AE7" s="13">
        <v>30</v>
      </c>
      <c r="AF7" s="13">
        <v>11</v>
      </c>
      <c r="AG7" s="13">
        <v>3</v>
      </c>
      <c r="AH7" s="13">
        <v>0</v>
      </c>
      <c r="AI7" s="13">
        <v>0</v>
      </c>
      <c r="AJ7" s="14">
        <v>0</v>
      </c>
      <c r="AK7" s="14">
        <v>0</v>
      </c>
      <c r="AL7" s="14">
        <v>0</v>
      </c>
      <c r="AM7" s="26">
        <f>(AE7*AE$4)+(AF7*AF$4)+(AG7*AG$4)+(AH7*AH$4)+(AI7*AI$4)+(AJ7*$H$4)+(AK7*AK$4)+(AL7*AL$4)</f>
        <v>292</v>
      </c>
      <c r="AN7" s="13">
        <v>22</v>
      </c>
      <c r="AO7" s="13">
        <v>4</v>
      </c>
      <c r="AP7" s="13">
        <v>5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>(AN7*AN$4)+(AO7*AO$4)+(AP7*AP$4)+(AQ7*AQ$4)+(AR7*AR$4)+(AS7*$H$4)+(AT7*AT$4)+(AU7*AU$4)</f>
        <v>288</v>
      </c>
      <c r="AW7" s="13">
        <v>14</v>
      </c>
      <c r="AX7" s="13">
        <v>4</v>
      </c>
      <c r="AY7" s="13">
        <v>0</v>
      </c>
      <c r="AZ7" s="13">
        <v>0</v>
      </c>
      <c r="BA7" s="13">
        <v>0</v>
      </c>
      <c r="BB7" s="14">
        <v>0</v>
      </c>
      <c r="BC7" s="14">
        <v>1</v>
      </c>
      <c r="BD7" s="14">
        <v>0</v>
      </c>
      <c r="BE7" s="26">
        <f>(AW7*AW$4)+(AX7*AX$4)+(AY7*AY$4)+(AZ7*AZ$4)+(BA7*BA$4)+(BB7*$H$4)+(BC7*BC$4)+(BD7*BD$4)</f>
        <v>194</v>
      </c>
      <c r="BF7" s="15">
        <f>AM7+AV7+BE7</f>
        <v>774</v>
      </c>
      <c r="BG7" s="18">
        <f>AD7+BF7</f>
        <v>2135</v>
      </c>
      <c r="BH7" s="25">
        <v>3</v>
      </c>
      <c r="BI7" s="20">
        <v>15</v>
      </c>
      <c r="BJ7" s="1"/>
    </row>
    <row r="8" spans="1:62" ht="15">
      <c r="A8" s="2">
        <v>4</v>
      </c>
      <c r="B8" s="8" t="s">
        <v>13</v>
      </c>
      <c r="C8" s="21">
        <v>24</v>
      </c>
      <c r="D8" s="21">
        <v>8</v>
      </c>
      <c r="E8" s="21">
        <v>4</v>
      </c>
      <c r="F8" s="21">
        <v>0</v>
      </c>
      <c r="G8" s="21">
        <v>0</v>
      </c>
      <c r="H8" s="22">
        <v>0</v>
      </c>
      <c r="I8" s="22">
        <v>3</v>
      </c>
      <c r="J8" s="22">
        <v>1</v>
      </c>
      <c r="K8" s="26">
        <f>(C8*C$4)+(D8*D$4)+(E8*E$4)+(F8*F$4)+(G8*G$4)+(H8*$H$4)+(I8*I$4)+(J8*J$4)</f>
        <v>808</v>
      </c>
      <c r="L8" s="21">
        <v>22</v>
      </c>
      <c r="M8" s="21">
        <v>13</v>
      </c>
      <c r="N8" s="21">
        <v>2</v>
      </c>
      <c r="O8" s="21">
        <v>0</v>
      </c>
      <c r="P8" s="21">
        <v>2</v>
      </c>
      <c r="Q8" s="22">
        <v>0</v>
      </c>
      <c r="R8" s="22">
        <v>1</v>
      </c>
      <c r="S8" s="22">
        <v>0</v>
      </c>
      <c r="T8" s="26">
        <f>(L8*L$4)+(M8*M$4)+(N8*N$4)+(O8*O$4)+(P8*P$4)+(Q8*$H$4)+(R8*R$4)+(S8*S$4)</f>
        <v>526</v>
      </c>
      <c r="U8" s="21">
        <v>24</v>
      </c>
      <c r="V8" s="21">
        <v>3</v>
      </c>
      <c r="W8" s="21">
        <v>2</v>
      </c>
      <c r="X8" s="21">
        <v>0</v>
      </c>
      <c r="Y8" s="21">
        <v>0</v>
      </c>
      <c r="Z8" s="22">
        <v>0</v>
      </c>
      <c r="AA8" s="22">
        <v>2</v>
      </c>
      <c r="AB8" s="22">
        <v>0</v>
      </c>
      <c r="AC8" s="26">
        <f>(U8*U$4)+(V8*V$4)+(W8*W$4)+(X8*X$4)+(Y8*Y$4)+(Z8*$H$4)+(AA8*AA$4)+(AB8*AB$4)</f>
        <v>412</v>
      </c>
      <c r="AD8" s="9">
        <f>K8+T8+AC8</f>
        <v>1746</v>
      </c>
      <c r="AE8" s="23">
        <v>41</v>
      </c>
      <c r="AF8" s="21">
        <v>8</v>
      </c>
      <c r="AG8" s="21">
        <v>3</v>
      </c>
      <c r="AH8" s="21">
        <v>0</v>
      </c>
      <c r="AI8" s="21">
        <v>0</v>
      </c>
      <c r="AJ8" s="22">
        <v>1</v>
      </c>
      <c r="AK8" s="22">
        <v>0</v>
      </c>
      <c r="AL8" s="22">
        <v>0</v>
      </c>
      <c r="AM8" s="26">
        <f>(AE8*AE$4)+(AF8*AF$4)+(AG8*AG$4)+(AH8*AH$4)+(AI8*AI$4)+(AJ8*$H$4)+(AK8*AK$4)+(AL8*AL$4)</f>
        <v>341</v>
      </c>
      <c r="AN8" s="21">
        <v>20</v>
      </c>
      <c r="AO8" s="21">
        <v>7</v>
      </c>
      <c r="AP8" s="21">
        <v>3</v>
      </c>
      <c r="AQ8" s="21">
        <v>0</v>
      </c>
      <c r="AR8" s="21">
        <v>0</v>
      </c>
      <c r="AS8" s="22">
        <v>0</v>
      </c>
      <c r="AT8" s="22">
        <v>1</v>
      </c>
      <c r="AU8" s="22">
        <v>0</v>
      </c>
      <c r="AV8" s="26">
        <f>(AN8*AN$4)+(AO8*AO$4)+(AP8*AP$4)+(AQ8*AQ$4)+(AR8*AR$4)+(AS8*$H$4)+(AT8*AT$4)+(AU8*AU$4)</f>
        <v>350</v>
      </c>
      <c r="AW8" s="21">
        <v>21</v>
      </c>
      <c r="AX8" s="21">
        <v>8</v>
      </c>
      <c r="AY8" s="21">
        <v>0</v>
      </c>
      <c r="AZ8" s="21">
        <v>0</v>
      </c>
      <c r="BA8" s="21">
        <v>0</v>
      </c>
      <c r="BB8" s="22">
        <v>0</v>
      </c>
      <c r="BC8" s="22">
        <v>0</v>
      </c>
      <c r="BD8" s="22">
        <v>0</v>
      </c>
      <c r="BE8" s="26">
        <f>(AW8*AW$4)+(AX8*AX$4)+(AY8*AY$4)+(AZ8*AZ$4)+(BA8*BA$4)+(BB8*$H$4)+(BC8*BC$4)+(BD8*BD$4)</f>
        <v>127</v>
      </c>
      <c r="BF8" s="9">
        <f>AM8+AV8+BE8</f>
        <v>818</v>
      </c>
      <c r="BG8" s="11">
        <f>AD8+BF8</f>
        <v>2564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aca="true" t="shared" si="0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1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2" ref="AC9:AC14">(U9*U$4)+(V9*V$4)+(W9*W$4)+(X9*X$4)+(Y9*Y$4)+(Z9*$H$4)+(AA9*AA$4)+(AB9*AB$4)</f>
        <v>0</v>
      </c>
      <c r="AD9" s="15">
        <f aca="true" t="shared" si="3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aca="true" t="shared" si="4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5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aca="true" t="shared" si="6" ref="BE9:BE14">(AW9*AW$4)+(AX9*AX$4)+(AY9*AY$4)+(AZ9*AZ$4)+(BA9*BA$4)+(BB9*$H$4)+(BC9*BC$4)+(BD9*BD$4)</f>
        <v>0</v>
      </c>
      <c r="BF9" s="15">
        <f aca="true" t="shared" si="7" ref="BF9:BF14">AM9+AV9+BE9</f>
        <v>0</v>
      </c>
      <c r="BG9" s="18">
        <f aca="true" t="shared" si="8" ref="BG9:BG14">AD9+BF9</f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0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9">
        <f t="shared" si="3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AN3:AU3"/>
    <mergeCell ref="AE3:AL3"/>
    <mergeCell ref="BF2:BF4"/>
    <mergeCell ref="BE3:BE4"/>
    <mergeCell ref="AM3:AM4"/>
    <mergeCell ref="AV3:AV4"/>
    <mergeCell ref="C1:BE1"/>
    <mergeCell ref="C2:AC2"/>
    <mergeCell ref="AD2:AD4"/>
    <mergeCell ref="AE2:BE2"/>
    <mergeCell ref="AC3:AC4"/>
    <mergeCell ref="BG2:BG4"/>
    <mergeCell ref="AW3:BD3"/>
    <mergeCell ref="BH2:BH4"/>
    <mergeCell ref="BI2:BI4"/>
    <mergeCell ref="B3:B4"/>
    <mergeCell ref="C3:J3"/>
    <mergeCell ref="K3:K4"/>
    <mergeCell ref="L3:S3"/>
    <mergeCell ref="T3:T4"/>
    <mergeCell ref="U3:AB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A21" sqref="BA2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5" t="s">
        <v>32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6"/>
      <c r="BG1" s="1"/>
      <c r="BH1" s="1"/>
      <c r="BI1" s="1"/>
      <c r="BJ1" s="1"/>
    </row>
    <row r="2" spans="1:62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D2" s="37" t="s">
        <v>4</v>
      </c>
      <c r="AE2" s="48" t="s">
        <v>9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37" t="s">
        <v>4</v>
      </c>
      <c r="BG2" s="37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55" t="s">
        <v>0</v>
      </c>
      <c r="AD3" s="38"/>
      <c r="AE3" s="44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2"/>
      <c r="BI4" s="52"/>
      <c r="BJ4" s="1"/>
    </row>
    <row r="5" spans="1:62" ht="15">
      <c r="A5" s="2">
        <v>1</v>
      </c>
      <c r="B5" s="12" t="s">
        <v>28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 aca="true" t="shared" si="0" ref="K5:K14">(C5*C$4)+(D5*D$4)+(E5*E$4)+(F5*F$4)+(G5*G$4)+(H5*$H$4)+(I5*I$4)+(J5*J$4)</f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 aca="true" t="shared" si="1" ref="T5:T14">(L5*L$4)+(M5*M$4)+(N5*N$4)+(O5*O$4)+(P5*P$4)+(Q5*$H$4)+(R5*R$4)+(S5*S$4)</f>
        <v>0</v>
      </c>
      <c r="U5" s="13">
        <v>0</v>
      </c>
      <c r="V5" s="13">
        <v>1</v>
      </c>
      <c r="W5" s="13">
        <v>0</v>
      </c>
      <c r="X5" s="13">
        <v>0</v>
      </c>
      <c r="Y5" s="13">
        <v>1</v>
      </c>
      <c r="Z5" s="14">
        <v>0</v>
      </c>
      <c r="AA5" s="14">
        <v>0</v>
      </c>
      <c r="AB5" s="14">
        <v>0</v>
      </c>
      <c r="AC5" s="26">
        <f aca="true" t="shared" si="2" ref="AC5:AC14">(U5*U$4)+(V5*V$4)+(W5*W$4)+(X5*X$4)+(Y5*Y$4)+(Z5*$H$4)+(AA5*AA$4)+(AB5*AB$4)</f>
        <v>88</v>
      </c>
      <c r="AD5" s="15">
        <f aca="true" t="shared" si="3" ref="AD5:AD14">K5+T5+AC5</f>
        <v>88</v>
      </c>
      <c r="AE5" s="16">
        <v>0</v>
      </c>
      <c r="AF5" s="13">
        <v>0</v>
      </c>
      <c r="AG5" s="13">
        <v>0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 aca="true" t="shared" si="4" ref="AM5:AM14">(AE5*AE$4)+(AF5*AF$4)+(AG5*AG$4)+(AH5*AH$4)+(AI5*AI$4)+(AJ5*$H$4)+(AK5*AK$4)+(AL5*AL$4)</f>
        <v>0</v>
      </c>
      <c r="AN5" s="13">
        <v>2</v>
      </c>
      <c r="AO5" s="13">
        <v>4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 aca="true" t="shared" si="5" ref="AV5:AV14">(AN5*AN$4)+(AO5*AO$4)+(AP5*AP$4)+(AQ5*AQ$4)+(AR5*AR$4)+(AS5*$H$4)+(AT5*AT$4)+(AU5*AU$4)</f>
        <v>38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4">
        <v>0</v>
      </c>
      <c r="BC5" s="14">
        <v>0</v>
      </c>
      <c r="BD5" s="14">
        <v>0</v>
      </c>
      <c r="BE5" s="26">
        <f aca="true" t="shared" si="6" ref="BE5:BE14">(AW5*AW$4)+(AX5*AX$4)+(AY5*AY$4)+(AZ5*AZ$4)+(BA5*BA$4)+(BB5*$H$4)+(BC5*BC$4)+(BD5*BD$4)</f>
        <v>0</v>
      </c>
      <c r="BF5" s="15">
        <f aca="true" t="shared" si="7" ref="BF5:BF14">AM5+AV5+BE5</f>
        <v>38</v>
      </c>
      <c r="BG5" s="18">
        <f aca="true" t="shared" si="8" ref="BG5:BG14">AD5+BF5</f>
        <v>126</v>
      </c>
      <c r="BH5" s="19">
        <v>1</v>
      </c>
      <c r="BI5" s="20">
        <v>20</v>
      </c>
      <c r="BJ5" s="1"/>
    </row>
    <row r="6" spans="1:62" ht="15">
      <c r="A6" s="2">
        <v>2</v>
      </c>
      <c r="B6" s="8" t="s">
        <v>27</v>
      </c>
      <c r="C6" s="21">
        <v>8</v>
      </c>
      <c r="D6" s="21">
        <v>1</v>
      </c>
      <c r="E6" s="21">
        <v>0</v>
      </c>
      <c r="F6" s="21">
        <v>0</v>
      </c>
      <c r="G6" s="21">
        <v>1</v>
      </c>
      <c r="H6" s="22">
        <v>0</v>
      </c>
      <c r="I6" s="22">
        <v>0</v>
      </c>
      <c r="J6" s="22">
        <v>0</v>
      </c>
      <c r="K6" s="26">
        <f t="shared" si="0"/>
        <v>112</v>
      </c>
      <c r="L6" s="21">
        <v>2</v>
      </c>
      <c r="M6" s="21">
        <v>5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 t="shared" si="1"/>
        <v>46</v>
      </c>
      <c r="U6" s="21">
        <v>0</v>
      </c>
      <c r="V6" s="21">
        <v>3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 t="shared" si="2"/>
        <v>24</v>
      </c>
      <c r="AD6" s="10">
        <f t="shared" si="3"/>
        <v>182</v>
      </c>
      <c r="AE6" s="23">
        <v>0</v>
      </c>
      <c r="AF6" s="21">
        <v>2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 t="shared" si="4"/>
        <v>16</v>
      </c>
      <c r="AN6" s="21">
        <v>0</v>
      </c>
      <c r="AO6" s="21">
        <v>1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 t="shared" si="5"/>
        <v>8</v>
      </c>
      <c r="AW6" s="21">
        <v>2</v>
      </c>
      <c r="AX6" s="21">
        <v>0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 t="shared" si="6"/>
        <v>6</v>
      </c>
      <c r="BF6" s="10">
        <f t="shared" si="7"/>
        <v>30</v>
      </c>
      <c r="BG6" s="11">
        <f t="shared" si="8"/>
        <v>212</v>
      </c>
      <c r="BH6" s="24">
        <v>2</v>
      </c>
      <c r="BI6" s="11">
        <v>17</v>
      </c>
      <c r="BJ6" s="1"/>
    </row>
    <row r="7" spans="1:62" ht="15">
      <c r="A7" s="2">
        <v>3</v>
      </c>
      <c r="B7" s="12" t="s">
        <v>30</v>
      </c>
      <c r="C7" s="13">
        <v>6</v>
      </c>
      <c r="D7" s="13">
        <v>1</v>
      </c>
      <c r="E7" s="13">
        <v>0</v>
      </c>
      <c r="F7" s="13">
        <v>0</v>
      </c>
      <c r="G7" s="13">
        <v>1</v>
      </c>
      <c r="H7" s="14">
        <v>0</v>
      </c>
      <c r="I7" s="14">
        <v>0</v>
      </c>
      <c r="J7" s="14">
        <v>0</v>
      </c>
      <c r="K7" s="26">
        <f t="shared" si="0"/>
        <v>106</v>
      </c>
      <c r="L7" s="13">
        <v>6</v>
      </c>
      <c r="M7" s="13">
        <v>1</v>
      </c>
      <c r="N7" s="13">
        <v>0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 t="shared" si="1"/>
        <v>26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 t="shared" si="2"/>
        <v>0</v>
      </c>
      <c r="AD7" s="15">
        <f t="shared" si="3"/>
        <v>132</v>
      </c>
      <c r="AE7" s="16">
        <v>0</v>
      </c>
      <c r="AF7" s="13">
        <v>0</v>
      </c>
      <c r="AG7" s="13">
        <v>0</v>
      </c>
      <c r="AH7" s="13">
        <v>0</v>
      </c>
      <c r="AI7" s="13">
        <v>0</v>
      </c>
      <c r="AJ7" s="14">
        <v>0</v>
      </c>
      <c r="AK7" s="14">
        <v>0</v>
      </c>
      <c r="AL7" s="14">
        <v>0</v>
      </c>
      <c r="AM7" s="26">
        <f t="shared" si="4"/>
        <v>0</v>
      </c>
      <c r="AN7" s="13">
        <v>16</v>
      </c>
      <c r="AO7" s="13">
        <v>7</v>
      </c>
      <c r="AP7" s="13">
        <v>0</v>
      </c>
      <c r="AQ7" s="13">
        <v>0</v>
      </c>
      <c r="AR7" s="13">
        <v>1</v>
      </c>
      <c r="AS7" s="14">
        <v>0</v>
      </c>
      <c r="AT7" s="14">
        <v>0</v>
      </c>
      <c r="AU7" s="14">
        <v>0</v>
      </c>
      <c r="AV7" s="26">
        <f t="shared" si="5"/>
        <v>184</v>
      </c>
      <c r="AW7" s="13">
        <v>2</v>
      </c>
      <c r="AX7" s="13">
        <v>1</v>
      </c>
      <c r="AY7" s="13">
        <v>0</v>
      </c>
      <c r="AZ7" s="13">
        <v>0</v>
      </c>
      <c r="BA7" s="13">
        <v>0</v>
      </c>
      <c r="BB7" s="14">
        <v>0</v>
      </c>
      <c r="BC7" s="14">
        <v>0</v>
      </c>
      <c r="BD7" s="14">
        <v>0</v>
      </c>
      <c r="BE7" s="26">
        <f t="shared" si="6"/>
        <v>14</v>
      </c>
      <c r="BF7" s="15">
        <f t="shared" si="7"/>
        <v>198</v>
      </c>
      <c r="BG7" s="18">
        <f t="shared" si="8"/>
        <v>330</v>
      </c>
      <c r="BH7" s="19">
        <v>3</v>
      </c>
      <c r="BI7" s="20">
        <v>15</v>
      </c>
      <c r="BJ7" s="1"/>
    </row>
    <row r="8" spans="1:62" ht="15">
      <c r="A8" s="2">
        <v>4</v>
      </c>
      <c r="B8" s="8" t="s">
        <v>29</v>
      </c>
      <c r="C8" s="21">
        <v>0</v>
      </c>
      <c r="D8" s="21">
        <v>2</v>
      </c>
      <c r="E8" s="21">
        <v>0</v>
      </c>
      <c r="F8" s="21">
        <v>0</v>
      </c>
      <c r="G8" s="21">
        <v>0</v>
      </c>
      <c r="H8" s="22">
        <v>0</v>
      </c>
      <c r="I8" s="22">
        <v>0</v>
      </c>
      <c r="J8" s="22">
        <v>0</v>
      </c>
      <c r="K8" s="26">
        <f t="shared" si="0"/>
        <v>16</v>
      </c>
      <c r="L8" s="21">
        <v>2</v>
      </c>
      <c r="M8" s="21">
        <v>5</v>
      </c>
      <c r="N8" s="21">
        <v>0</v>
      </c>
      <c r="O8" s="21">
        <v>0</v>
      </c>
      <c r="P8" s="21">
        <v>1</v>
      </c>
      <c r="Q8" s="22">
        <v>0</v>
      </c>
      <c r="R8" s="22">
        <v>0</v>
      </c>
      <c r="S8" s="22">
        <v>1</v>
      </c>
      <c r="T8" s="26">
        <f t="shared" si="1"/>
        <v>286</v>
      </c>
      <c r="U8" s="21">
        <v>4</v>
      </c>
      <c r="V8" s="21">
        <v>3</v>
      </c>
      <c r="W8" s="21">
        <v>0</v>
      </c>
      <c r="X8" s="21">
        <v>0</v>
      </c>
      <c r="Y8" s="21">
        <v>0</v>
      </c>
      <c r="Z8" s="22">
        <v>0</v>
      </c>
      <c r="AA8" s="22">
        <v>0</v>
      </c>
      <c r="AB8" s="22">
        <v>0</v>
      </c>
      <c r="AC8" s="26">
        <f t="shared" si="2"/>
        <v>36</v>
      </c>
      <c r="AD8" s="10">
        <f t="shared" si="3"/>
        <v>338</v>
      </c>
      <c r="AE8" s="23">
        <v>3</v>
      </c>
      <c r="AF8" s="21">
        <v>1</v>
      </c>
      <c r="AG8" s="21">
        <v>0</v>
      </c>
      <c r="AH8" s="21">
        <v>0</v>
      </c>
      <c r="AI8" s="21">
        <v>0</v>
      </c>
      <c r="AJ8" s="22">
        <v>0</v>
      </c>
      <c r="AK8" s="22">
        <v>0</v>
      </c>
      <c r="AL8" s="22">
        <v>0</v>
      </c>
      <c r="AM8" s="26">
        <f t="shared" si="4"/>
        <v>17</v>
      </c>
      <c r="AN8" s="21">
        <v>5</v>
      </c>
      <c r="AO8" s="21">
        <v>2</v>
      </c>
      <c r="AP8" s="21">
        <v>1</v>
      </c>
      <c r="AQ8" s="21">
        <v>0</v>
      </c>
      <c r="AR8" s="21">
        <v>0</v>
      </c>
      <c r="AS8" s="22">
        <v>0</v>
      </c>
      <c r="AT8" s="22">
        <v>0</v>
      </c>
      <c r="AU8" s="22">
        <v>0</v>
      </c>
      <c r="AV8" s="26">
        <f t="shared" si="5"/>
        <v>69</v>
      </c>
      <c r="AW8" s="21">
        <v>6</v>
      </c>
      <c r="AX8" s="21">
        <v>1</v>
      </c>
      <c r="AY8" s="21">
        <v>0</v>
      </c>
      <c r="AZ8" s="21">
        <v>0</v>
      </c>
      <c r="BA8" s="21">
        <v>0</v>
      </c>
      <c r="BB8" s="22">
        <v>0</v>
      </c>
      <c r="BC8" s="22">
        <v>0</v>
      </c>
      <c r="BD8" s="22">
        <v>0</v>
      </c>
      <c r="BE8" s="26">
        <f t="shared" si="6"/>
        <v>26</v>
      </c>
      <c r="BF8" s="10">
        <f t="shared" si="7"/>
        <v>112</v>
      </c>
      <c r="BG8" s="11">
        <f t="shared" si="8"/>
        <v>450</v>
      </c>
      <c r="BH8" s="24">
        <v>4</v>
      </c>
      <c r="BI8" s="11">
        <v>14</v>
      </c>
      <c r="BJ8" s="1"/>
    </row>
    <row r="9" spans="1:62" ht="15">
      <c r="A9" s="2">
        <v>5</v>
      </c>
      <c r="B9" s="12" t="s">
        <v>31</v>
      </c>
      <c r="C9" s="13">
        <v>0</v>
      </c>
      <c r="D9" s="13">
        <v>6</v>
      </c>
      <c r="E9" s="13">
        <v>0</v>
      </c>
      <c r="F9" s="13">
        <v>0</v>
      </c>
      <c r="G9" s="13">
        <v>2</v>
      </c>
      <c r="H9" s="14">
        <v>0</v>
      </c>
      <c r="I9" s="14">
        <v>1</v>
      </c>
      <c r="J9" s="14">
        <v>0</v>
      </c>
      <c r="K9" s="26">
        <f t="shared" si="0"/>
        <v>328</v>
      </c>
      <c r="L9" s="13">
        <v>8</v>
      </c>
      <c r="M9" s="13">
        <v>6</v>
      </c>
      <c r="N9" s="13">
        <v>2</v>
      </c>
      <c r="O9" s="13">
        <v>1</v>
      </c>
      <c r="P9" s="13">
        <v>0</v>
      </c>
      <c r="Q9" s="14">
        <v>0</v>
      </c>
      <c r="R9" s="14">
        <v>1</v>
      </c>
      <c r="S9" s="14">
        <v>1</v>
      </c>
      <c r="T9" s="26">
        <f t="shared" si="1"/>
        <v>468</v>
      </c>
      <c r="U9" s="13">
        <v>2</v>
      </c>
      <c r="V9" s="13">
        <v>2</v>
      </c>
      <c r="W9" s="13">
        <v>0</v>
      </c>
      <c r="X9" s="13">
        <v>0</v>
      </c>
      <c r="Y9" s="13">
        <v>0</v>
      </c>
      <c r="Z9" s="14">
        <v>0</v>
      </c>
      <c r="AA9" s="14">
        <v>0</v>
      </c>
      <c r="AB9" s="14">
        <v>0</v>
      </c>
      <c r="AC9" s="26">
        <f t="shared" si="2"/>
        <v>22</v>
      </c>
      <c r="AD9" s="15">
        <f t="shared" si="3"/>
        <v>818</v>
      </c>
      <c r="AE9" s="16">
        <v>2</v>
      </c>
      <c r="AF9" s="13">
        <v>1</v>
      </c>
      <c r="AG9" s="13">
        <v>0</v>
      </c>
      <c r="AH9" s="13">
        <v>0</v>
      </c>
      <c r="AI9" s="13">
        <v>0</v>
      </c>
      <c r="AJ9" s="14">
        <v>0</v>
      </c>
      <c r="AK9" s="14">
        <v>0</v>
      </c>
      <c r="AL9" s="14">
        <v>0</v>
      </c>
      <c r="AM9" s="26">
        <f t="shared" si="4"/>
        <v>14</v>
      </c>
      <c r="AN9" s="13">
        <v>4</v>
      </c>
      <c r="AO9" s="13">
        <v>5</v>
      </c>
      <c r="AP9" s="13">
        <v>2</v>
      </c>
      <c r="AQ9" s="13">
        <v>0</v>
      </c>
      <c r="AR9" s="13">
        <v>0</v>
      </c>
      <c r="AS9" s="14">
        <v>0</v>
      </c>
      <c r="AT9" s="14">
        <v>0</v>
      </c>
      <c r="AU9" s="14">
        <v>0</v>
      </c>
      <c r="AV9" s="26">
        <f t="shared" si="5"/>
        <v>128</v>
      </c>
      <c r="AW9" s="13">
        <v>2</v>
      </c>
      <c r="AX9" s="13">
        <v>2</v>
      </c>
      <c r="AY9" s="13">
        <v>0</v>
      </c>
      <c r="AZ9" s="13">
        <v>0</v>
      </c>
      <c r="BA9" s="13">
        <v>2</v>
      </c>
      <c r="BB9" s="14">
        <v>0</v>
      </c>
      <c r="BC9" s="14">
        <v>0</v>
      </c>
      <c r="BD9" s="14">
        <v>0</v>
      </c>
      <c r="BE9" s="26">
        <f t="shared" si="6"/>
        <v>182</v>
      </c>
      <c r="BF9" s="15">
        <f t="shared" si="7"/>
        <v>324</v>
      </c>
      <c r="BG9" s="18">
        <f t="shared" si="8"/>
        <v>1142</v>
      </c>
      <c r="BH9" s="19">
        <v>5</v>
      </c>
      <c r="BI9" s="20">
        <v>13</v>
      </c>
      <c r="BJ9" s="1"/>
    </row>
    <row r="10" spans="1:62" ht="15">
      <c r="A10" s="2">
        <v>6</v>
      </c>
      <c r="B10" s="8" t="s">
        <v>33</v>
      </c>
      <c r="C10" s="21">
        <v>6</v>
      </c>
      <c r="D10" s="21">
        <v>1</v>
      </c>
      <c r="E10" s="21">
        <v>1</v>
      </c>
      <c r="F10" s="21">
        <v>1</v>
      </c>
      <c r="G10" s="21">
        <v>3</v>
      </c>
      <c r="H10" s="22">
        <v>0</v>
      </c>
      <c r="I10" s="22">
        <v>1</v>
      </c>
      <c r="J10" s="22">
        <v>0</v>
      </c>
      <c r="K10" s="26">
        <f t="shared" si="0"/>
        <v>464</v>
      </c>
      <c r="L10" s="21">
        <v>14</v>
      </c>
      <c r="M10" s="21">
        <v>6</v>
      </c>
      <c r="N10" s="21">
        <v>2</v>
      </c>
      <c r="O10" s="21">
        <v>2</v>
      </c>
      <c r="P10" s="21">
        <v>2</v>
      </c>
      <c r="Q10" s="22">
        <v>0</v>
      </c>
      <c r="R10" s="22">
        <v>0</v>
      </c>
      <c r="S10" s="22">
        <v>1</v>
      </c>
      <c r="T10" s="26">
        <f t="shared" si="1"/>
        <v>566</v>
      </c>
      <c r="U10" s="21">
        <v>2</v>
      </c>
      <c r="V10" s="21">
        <v>4</v>
      </c>
      <c r="W10" s="21">
        <v>0</v>
      </c>
      <c r="X10" s="21">
        <v>0</v>
      </c>
      <c r="Y10" s="21">
        <v>0</v>
      </c>
      <c r="Z10" s="22">
        <v>0</v>
      </c>
      <c r="AA10" s="22">
        <v>0</v>
      </c>
      <c r="AB10" s="22">
        <v>0</v>
      </c>
      <c r="AC10" s="26">
        <f t="shared" si="2"/>
        <v>38</v>
      </c>
      <c r="AD10" s="10">
        <f t="shared" si="3"/>
        <v>1068</v>
      </c>
      <c r="AE10" s="23">
        <v>0</v>
      </c>
      <c r="AF10" s="21">
        <v>1</v>
      </c>
      <c r="AG10" s="21">
        <v>1</v>
      </c>
      <c r="AH10" s="21">
        <v>0</v>
      </c>
      <c r="AI10" s="21">
        <v>0</v>
      </c>
      <c r="AJ10" s="22">
        <v>0</v>
      </c>
      <c r="AK10" s="22">
        <v>0</v>
      </c>
      <c r="AL10" s="22">
        <v>0</v>
      </c>
      <c r="AM10" s="26">
        <f t="shared" si="4"/>
        <v>46</v>
      </c>
      <c r="AN10" s="21">
        <v>6</v>
      </c>
      <c r="AO10" s="21">
        <v>4</v>
      </c>
      <c r="AP10" s="21">
        <v>2</v>
      </c>
      <c r="AQ10" s="21">
        <v>1</v>
      </c>
      <c r="AR10" s="21">
        <v>1</v>
      </c>
      <c r="AS10" s="22">
        <v>0</v>
      </c>
      <c r="AT10" s="22">
        <v>0</v>
      </c>
      <c r="AU10" s="22">
        <v>0</v>
      </c>
      <c r="AV10" s="26">
        <f t="shared" si="5"/>
        <v>246</v>
      </c>
      <c r="AW10" s="21">
        <v>0</v>
      </c>
      <c r="AX10" s="21">
        <v>3</v>
      </c>
      <c r="AY10" s="21">
        <v>0</v>
      </c>
      <c r="AZ10" s="21">
        <v>0</v>
      </c>
      <c r="BA10" s="21">
        <v>1</v>
      </c>
      <c r="BB10" s="22">
        <v>0</v>
      </c>
      <c r="BC10" s="22">
        <v>0</v>
      </c>
      <c r="BD10" s="22">
        <v>0</v>
      </c>
      <c r="BE10" s="26">
        <f t="shared" si="6"/>
        <v>104</v>
      </c>
      <c r="BF10" s="10">
        <f t="shared" si="7"/>
        <v>396</v>
      </c>
      <c r="BG10" s="11">
        <f t="shared" si="8"/>
        <v>1464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C1:BE1"/>
    <mergeCell ref="C2:AC2"/>
    <mergeCell ref="AD2:AD4"/>
    <mergeCell ref="AE2:BE2"/>
    <mergeCell ref="BF2:BF4"/>
    <mergeCell ref="BE3:BE4"/>
    <mergeCell ref="BG2:BG4"/>
    <mergeCell ref="AM3:AM4"/>
    <mergeCell ref="AN3:AU3"/>
    <mergeCell ref="AV3:AV4"/>
    <mergeCell ref="AW3:BD3"/>
    <mergeCell ref="AE3:AL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2019-06-24T17:57:02Z</dcterms:modified>
  <cp:category/>
  <cp:version/>
  <cp:contentType/>
  <cp:contentStatus/>
</cp:coreProperties>
</file>