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55" windowHeight="11580" activeTab="5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<sst xmlns="http://schemas.openxmlformats.org/spreadsheetml/2006/main" count="183" uniqueCount="47">
  <si>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</si>
  <si>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</si>
  <si>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</si>
  <si>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</si>
  <si>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</si>
  <si>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</si>
  <si>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</si>
  <si>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</si>
  <si>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</si>
  <si>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</si>
  <si>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</si>
  <si>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</si>
  <si>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</si>
  <si>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</si>
  <si>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Papoušek Aleš</t>
  </si>
  <si>
    <t>Parma Roman</t>
  </si>
  <si>
    <t>Dvořák Jaroslav</t>
  </si>
  <si>
    <t>Papoušek Jan</t>
  </si>
  <si>
    <t>Matyasko Rosťa</t>
  </si>
  <si>
    <t>Balšán Jan</t>
  </si>
  <si>
    <t>Griessl Karel</t>
  </si>
  <si>
    <t>Elbl Tomáš</t>
  </si>
  <si>
    <t>Votruba Jiří</t>
  </si>
  <si>
    <t>Papoušek Jiří</t>
  </si>
  <si>
    <t>Klasa Michal</t>
  </si>
  <si>
    <t>Sismilich Martin</t>
  </si>
  <si>
    <t>Pop Jan</t>
  </si>
  <si>
    <t>Popová Jana</t>
  </si>
  <si>
    <t>Luboš Duchek</t>
  </si>
  <si>
    <t>Martin Matyasko</t>
  </si>
  <si>
    <t>Josef Kubík</t>
  </si>
  <si>
    <t>Marek Štětina</t>
  </si>
  <si>
    <t>Jarda Urbánek</t>
  </si>
  <si>
    <t>Kaválek Jiří</t>
  </si>
  <si>
    <t>Vorlíček Tomáš</t>
  </si>
  <si>
    <t>Vorlíček Adam</t>
  </si>
  <si>
    <t>Elbl Lukáš</t>
  </si>
  <si>
    <t>Výsledky 3. závodu Letního poháru RCTT 2015 pořádaného dne 13. 6. 2015 Klubem RC Truck Trial Praha, o.s. - skupina S2B</t>
  </si>
  <si>
    <t>Výsledky 3. závodu Letního poháru RCTT 2015 pořádaného dne 13. 6. 2015 Klubem RC Truck Trial Praha, o.s. - skupina S2A</t>
  </si>
  <si>
    <t>Drápalík Jan</t>
  </si>
  <si>
    <t>Výsledky 3. závodu Letního poháru RCTT 2015 pořádaného dne 13. 6. 2015 Klubem RC Truck Trial Praha, o.s. - skupina S3</t>
  </si>
  <si>
    <t>Výsledky 3. závodu Letního poháru RCTT 2015 pořádaného dne 13. 6. 2015 Klubem RC Truck Trial Praha, o.s. - skupina P2</t>
  </si>
  <si>
    <t>;</t>
  </si>
  <si>
    <t>Pstružina Jiří</t>
  </si>
  <si>
    <t>Výsledky 3. závodu Letního poháru RCTT 2015 pořádaného dne 13. 6. 2015 Klubem RC Truck Trial Praha, o.s. - skupina S1B</t>
  </si>
  <si>
    <t>Javůrek Jiří st.</t>
  </si>
  <si>
    <t>Výsledky 3. závodu Letního poháru RCTT 2015 pořádaného dne 13. 6. 2015 Klubem RC Truck Trial Praha, o.s. - skupina S1A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</si>
</sst>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35" borderId="35" xfId="0" applyFont="1" applyFill="1" applyBorder="1" applyAlignment="1">
      <alignment horizontal="center" vertical="center" textRotation="90"/>
    </xf>
    <xf numFmtId="0" fontId="7" fillId="35" borderId="36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3" t="s">
        <v>46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1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5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60" t="s">
        <v>10</v>
      </c>
      <c r="C3" s="51" t="s">
        <v>1</v>
      </c>
      <c r="D3" s="51"/>
      <c r="E3" s="51"/>
      <c r="F3" s="51"/>
      <c r="G3" s="51"/>
      <c r="H3" s="52"/>
      <c r="I3" s="58" t="s">
        <v>0</v>
      </c>
      <c r="J3" s="51" t="s">
        <v>2</v>
      </c>
      <c r="K3" s="51"/>
      <c r="L3" s="51"/>
      <c r="M3" s="51"/>
      <c r="N3" s="51"/>
      <c r="O3" s="52"/>
      <c r="P3" s="58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8" t="s">
        <v>0</v>
      </c>
      <c r="AF3" s="51" t="s">
        <v>2</v>
      </c>
      <c r="AG3" s="51"/>
      <c r="AH3" s="51"/>
      <c r="AI3" s="51"/>
      <c r="AJ3" s="51"/>
      <c r="AK3" s="52"/>
      <c r="AL3" s="58" t="s">
        <v>0</v>
      </c>
      <c r="AM3" s="51" t="s">
        <v>3</v>
      </c>
      <c r="AN3" s="51"/>
      <c r="AO3" s="51"/>
      <c r="AP3" s="51"/>
      <c r="AQ3" s="51"/>
      <c r="AR3" s="52"/>
      <c r="AS3" s="58" t="s">
        <v>0</v>
      </c>
      <c r="AT3" s="46"/>
      <c r="AU3" s="46"/>
      <c r="AV3" s="43"/>
      <c r="AW3" s="43"/>
      <c r="AX3" s="1"/>
    </row>
    <row r="4" spans="1:50" ht="15.75" thickBot="1">
      <c r="A4" s="1"/>
      <c r="B4" s="6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9"/>
      <c r="AT4" s="47"/>
      <c r="AU4" s="47"/>
      <c r="AV4" s="44"/>
      <c r="AW4" s="44"/>
      <c r="AX4" s="1"/>
    </row>
    <row r="5" spans="1:50" ht="15">
      <c r="A5" s="2">
        <v>1</v>
      </c>
      <c r="B5" s="17" t="s">
        <v>16</v>
      </c>
      <c r="C5" s="18">
        <v>12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1">(C5*C$4)+(D5*D$4)+(E5*E$4)+(F5*F$4)+(G5*G$4)+(H5*H$4)</f>
        <v>20</v>
      </c>
      <c r="J5" s="18">
        <v>8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1">(J5*J$4)+(K5*K$4)+(L5*L$4)+(M5*M$4)+(N5*N$4)+(O5*O$4)</f>
        <v>24</v>
      </c>
      <c r="Q5" s="18">
        <v>8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1">(Q5*Q$4)+(R5*R$4)+(S5*S$4)+(T5*T$4)+(U5*U$4)+(V5*V$4)</f>
        <v>8</v>
      </c>
      <c r="X5" s="20">
        <f aca="true" t="shared" si="3" ref="X5:X11">I5+P5+W5</f>
        <v>52</v>
      </c>
      <c r="Y5" s="21">
        <v>20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1">(Y5*Y$4)+(Z5*Z$4)+(AA5*AA$4)+(AB5*AB$4)+(AC5*AC$4)+(AD5*AD$4)</f>
        <v>20</v>
      </c>
      <c r="AF5" s="18">
        <v>8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1">(AF5*AF$4)+(AG5*AG$4)+(AH5*AH$4)+(AI5*AI$4)+(AJ5*AJ$4)+(AK5*AK$4)</f>
        <v>16</v>
      </c>
      <c r="AM5" s="18">
        <v>10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1">(AM5*AM$4)+(AN5*AN$4)+(AO5*AO$4)+(AP5*AP$4)+(AQ5*AQ$4)+(AR5*AR$4)</f>
        <v>18</v>
      </c>
      <c r="AT5" s="22">
        <f aca="true" t="shared" si="7" ref="AT5:AT11">AE5+AL5+AS5</f>
        <v>54</v>
      </c>
      <c r="AU5" s="23">
        <f aca="true" t="shared" si="8" ref="AU5:AU11">X5+AT5</f>
        <v>106</v>
      </c>
      <c r="AV5" s="30">
        <v>1</v>
      </c>
      <c r="AW5" s="25">
        <v>20</v>
      </c>
      <c r="AX5" s="1"/>
    </row>
    <row r="6" spans="1:50" ht="15">
      <c r="A6" s="2">
        <v>2</v>
      </c>
      <c r="B6" s="41" t="s">
        <v>29</v>
      </c>
      <c r="C6" s="26">
        <v>15</v>
      </c>
      <c r="D6" s="26">
        <v>4</v>
      </c>
      <c r="E6" s="26">
        <v>0</v>
      </c>
      <c r="F6" s="26">
        <v>0</v>
      </c>
      <c r="G6" s="26">
        <v>0</v>
      </c>
      <c r="H6" s="27">
        <v>0</v>
      </c>
      <c r="I6" s="12">
        <f t="shared" si="0"/>
        <v>47</v>
      </c>
      <c r="J6" s="26">
        <v>10</v>
      </c>
      <c r="K6" s="26">
        <v>4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42</v>
      </c>
      <c r="Q6" s="26">
        <v>19</v>
      </c>
      <c r="R6" s="26">
        <v>1</v>
      </c>
      <c r="S6" s="26">
        <v>1</v>
      </c>
      <c r="T6" s="26">
        <v>0</v>
      </c>
      <c r="U6" s="26">
        <v>1</v>
      </c>
      <c r="V6" s="27">
        <v>0</v>
      </c>
      <c r="W6" s="12">
        <f t="shared" si="2"/>
        <v>127</v>
      </c>
      <c r="X6" s="14">
        <f t="shared" si="3"/>
        <v>216</v>
      </c>
      <c r="Y6" s="28">
        <v>15</v>
      </c>
      <c r="Z6" s="26">
        <v>2</v>
      </c>
      <c r="AA6" s="26">
        <v>1</v>
      </c>
      <c r="AB6" s="26">
        <v>0</v>
      </c>
      <c r="AC6" s="26">
        <v>1</v>
      </c>
      <c r="AD6" s="27">
        <v>0</v>
      </c>
      <c r="AE6" s="12">
        <f t="shared" si="4"/>
        <v>131</v>
      </c>
      <c r="AF6" s="26">
        <v>7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15</v>
      </c>
      <c r="AM6" s="26">
        <v>8</v>
      </c>
      <c r="AN6" s="26">
        <v>0</v>
      </c>
      <c r="AO6" s="26">
        <v>1</v>
      </c>
      <c r="AP6" s="26">
        <v>0</v>
      </c>
      <c r="AQ6" s="26">
        <v>2</v>
      </c>
      <c r="AR6" s="27">
        <v>1</v>
      </c>
      <c r="AS6" s="12">
        <f t="shared" si="6"/>
        <v>348</v>
      </c>
      <c r="AT6" s="14">
        <f t="shared" si="7"/>
        <v>494</v>
      </c>
      <c r="AU6" s="15">
        <f t="shared" si="8"/>
        <v>710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18</v>
      </c>
      <c r="C7" s="18">
        <v>5</v>
      </c>
      <c r="D7" s="18">
        <v>2</v>
      </c>
      <c r="E7" s="18">
        <v>1</v>
      </c>
      <c r="F7" s="18">
        <v>0</v>
      </c>
      <c r="G7" s="18">
        <v>0</v>
      </c>
      <c r="H7" s="19">
        <v>0</v>
      </c>
      <c r="I7" s="12">
        <f t="shared" si="0"/>
        <v>41</v>
      </c>
      <c r="J7" s="18">
        <v>2</v>
      </c>
      <c r="K7" s="18">
        <v>4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34</v>
      </c>
      <c r="Q7" s="18">
        <v>4</v>
      </c>
      <c r="R7" s="18">
        <v>1</v>
      </c>
      <c r="S7" s="18">
        <v>0</v>
      </c>
      <c r="T7" s="18">
        <v>0</v>
      </c>
      <c r="U7" s="18">
        <v>0</v>
      </c>
      <c r="V7" s="19">
        <v>1</v>
      </c>
      <c r="W7" s="12">
        <f t="shared" si="2"/>
        <v>172</v>
      </c>
      <c r="X7" s="20">
        <f t="shared" si="3"/>
        <v>247</v>
      </c>
      <c r="Y7" s="21">
        <v>0</v>
      </c>
      <c r="Z7" s="18">
        <v>1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8</v>
      </c>
      <c r="AF7" s="18">
        <v>2</v>
      </c>
      <c r="AG7" s="18">
        <v>2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18</v>
      </c>
      <c r="AM7" s="18">
        <v>10</v>
      </c>
      <c r="AN7" s="18">
        <v>0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10</v>
      </c>
      <c r="AT7" s="22">
        <f t="shared" si="7"/>
        <v>36</v>
      </c>
      <c r="AU7" s="23">
        <f t="shared" si="8"/>
        <v>283</v>
      </c>
      <c r="AV7" s="30">
        <v>3</v>
      </c>
      <c r="AW7" s="25">
        <v>15</v>
      </c>
      <c r="AX7" s="1"/>
    </row>
    <row r="8" spans="1:50" ht="15">
      <c r="A8" s="2">
        <v>4</v>
      </c>
      <c r="B8" s="41" t="s">
        <v>45</v>
      </c>
      <c r="C8" s="26">
        <v>7</v>
      </c>
      <c r="D8" s="26">
        <v>4</v>
      </c>
      <c r="E8" s="26">
        <v>1</v>
      </c>
      <c r="F8" s="26">
        <v>0</v>
      </c>
      <c r="G8" s="26">
        <v>0</v>
      </c>
      <c r="H8" s="27">
        <v>0</v>
      </c>
      <c r="I8" s="12">
        <f t="shared" si="0"/>
        <v>59</v>
      </c>
      <c r="J8" s="26">
        <v>6</v>
      </c>
      <c r="K8" s="26">
        <v>4</v>
      </c>
      <c r="L8" s="26">
        <v>0</v>
      </c>
      <c r="M8" s="26">
        <v>0</v>
      </c>
      <c r="N8" s="26">
        <v>0</v>
      </c>
      <c r="O8" s="27">
        <v>0</v>
      </c>
      <c r="P8" s="12">
        <f t="shared" si="1"/>
        <v>38</v>
      </c>
      <c r="Q8" s="26">
        <v>8</v>
      </c>
      <c r="R8" s="26">
        <v>1</v>
      </c>
      <c r="S8" s="26">
        <v>0</v>
      </c>
      <c r="T8" s="26">
        <v>0</v>
      </c>
      <c r="U8" s="26">
        <v>0</v>
      </c>
      <c r="V8" s="27">
        <v>1</v>
      </c>
      <c r="W8" s="12">
        <f t="shared" si="2"/>
        <v>176</v>
      </c>
      <c r="X8" s="14">
        <f t="shared" si="3"/>
        <v>273</v>
      </c>
      <c r="Y8" s="28">
        <v>3</v>
      </c>
      <c r="Z8" s="26">
        <v>1</v>
      </c>
      <c r="AA8" s="26">
        <v>1</v>
      </c>
      <c r="AB8" s="26">
        <v>0</v>
      </c>
      <c r="AC8" s="26">
        <v>0</v>
      </c>
      <c r="AD8" s="27">
        <v>0</v>
      </c>
      <c r="AE8" s="12">
        <f t="shared" si="4"/>
        <v>31</v>
      </c>
      <c r="AF8" s="26">
        <v>8</v>
      </c>
      <c r="AG8" s="26">
        <v>2</v>
      </c>
      <c r="AH8" s="26">
        <v>0</v>
      </c>
      <c r="AI8" s="26">
        <v>0</v>
      </c>
      <c r="AJ8" s="26">
        <v>0</v>
      </c>
      <c r="AK8" s="27">
        <v>0</v>
      </c>
      <c r="AL8" s="12">
        <f t="shared" si="5"/>
        <v>24</v>
      </c>
      <c r="AM8" s="26">
        <v>22</v>
      </c>
      <c r="AN8" s="26">
        <v>2</v>
      </c>
      <c r="AO8" s="26">
        <v>1</v>
      </c>
      <c r="AP8" s="26">
        <v>0</v>
      </c>
      <c r="AQ8" s="26">
        <v>1</v>
      </c>
      <c r="AR8" s="27">
        <v>1</v>
      </c>
      <c r="AS8" s="12">
        <f t="shared" si="6"/>
        <v>298</v>
      </c>
      <c r="AT8" s="14">
        <f t="shared" si="7"/>
        <v>353</v>
      </c>
      <c r="AU8" s="15">
        <f t="shared" si="8"/>
        <v>626</v>
      </c>
      <c r="AV8" s="29">
        <v>4</v>
      </c>
      <c r="AW8" s="15">
        <v>14</v>
      </c>
      <c r="AX8" s="1"/>
    </row>
    <row r="9" spans="1:50" ht="15">
      <c r="A9" s="2">
        <v>5</v>
      </c>
      <c r="B9" s="40" t="s">
        <v>33</v>
      </c>
      <c r="C9" s="18">
        <v>6</v>
      </c>
      <c r="D9" s="18">
        <v>1</v>
      </c>
      <c r="E9" s="18">
        <v>3</v>
      </c>
      <c r="F9" s="18">
        <v>0</v>
      </c>
      <c r="G9" s="18">
        <v>1</v>
      </c>
      <c r="H9" s="19">
        <v>0</v>
      </c>
      <c r="I9" s="12">
        <f t="shared" si="0"/>
        <v>154</v>
      </c>
      <c r="J9" s="18">
        <v>10</v>
      </c>
      <c r="K9" s="18">
        <v>5</v>
      </c>
      <c r="L9" s="18">
        <v>0</v>
      </c>
      <c r="M9" s="18">
        <v>0</v>
      </c>
      <c r="N9" s="18">
        <v>0</v>
      </c>
      <c r="O9" s="19">
        <v>0</v>
      </c>
      <c r="P9" s="12">
        <f t="shared" si="1"/>
        <v>50</v>
      </c>
      <c r="Q9" s="18">
        <v>12</v>
      </c>
      <c r="R9" s="18">
        <v>4</v>
      </c>
      <c r="S9" s="18">
        <v>2</v>
      </c>
      <c r="T9" s="18">
        <v>0</v>
      </c>
      <c r="U9" s="18">
        <v>0</v>
      </c>
      <c r="V9" s="19">
        <v>0</v>
      </c>
      <c r="W9" s="12">
        <f t="shared" si="2"/>
        <v>84</v>
      </c>
      <c r="X9" s="20">
        <f t="shared" si="3"/>
        <v>288</v>
      </c>
      <c r="Y9" s="21">
        <v>14</v>
      </c>
      <c r="Z9" s="18">
        <v>2</v>
      </c>
      <c r="AA9" s="18">
        <v>1</v>
      </c>
      <c r="AB9" s="18">
        <v>0</v>
      </c>
      <c r="AC9" s="18">
        <v>0</v>
      </c>
      <c r="AD9" s="19">
        <v>0</v>
      </c>
      <c r="AE9" s="12">
        <f t="shared" si="4"/>
        <v>50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>
        <v>6</v>
      </c>
      <c r="AN9" s="18">
        <v>1</v>
      </c>
      <c r="AO9" s="18">
        <v>0</v>
      </c>
      <c r="AP9" s="18">
        <v>0</v>
      </c>
      <c r="AQ9" s="18">
        <v>0</v>
      </c>
      <c r="AR9" s="19">
        <v>0</v>
      </c>
      <c r="AS9" s="12">
        <f t="shared" si="6"/>
        <v>14</v>
      </c>
      <c r="AT9" s="22">
        <f t="shared" si="7"/>
        <v>64</v>
      </c>
      <c r="AU9" s="23">
        <f t="shared" si="8"/>
        <v>352</v>
      </c>
      <c r="AV9" s="30">
        <v>5</v>
      </c>
      <c r="AW9" s="25">
        <v>13</v>
      </c>
      <c r="AX9" s="1"/>
    </row>
    <row r="10" spans="1:50" ht="15">
      <c r="A10" s="2">
        <v>8</v>
      </c>
      <c r="B10" s="41" t="s">
        <v>28</v>
      </c>
      <c r="C10" s="26">
        <v>5</v>
      </c>
      <c r="D10" s="26">
        <v>3</v>
      </c>
      <c r="E10" s="26">
        <v>0</v>
      </c>
      <c r="F10" s="26">
        <v>0</v>
      </c>
      <c r="G10" s="26">
        <v>0</v>
      </c>
      <c r="H10" s="27">
        <v>0</v>
      </c>
      <c r="I10" s="12">
        <f t="shared" si="0"/>
        <v>29</v>
      </c>
      <c r="J10" s="26">
        <v>2</v>
      </c>
      <c r="K10" s="26">
        <v>3</v>
      </c>
      <c r="L10" s="26">
        <v>1</v>
      </c>
      <c r="M10" s="26">
        <v>0</v>
      </c>
      <c r="N10" s="26">
        <v>0</v>
      </c>
      <c r="O10" s="27">
        <v>0</v>
      </c>
      <c r="P10" s="12">
        <f t="shared" si="1"/>
        <v>46</v>
      </c>
      <c r="Q10" s="26">
        <v>30</v>
      </c>
      <c r="R10" s="26">
        <v>0</v>
      </c>
      <c r="S10" s="26">
        <v>1</v>
      </c>
      <c r="T10" s="26">
        <v>0</v>
      </c>
      <c r="U10" s="26">
        <v>3</v>
      </c>
      <c r="V10" s="27">
        <v>0</v>
      </c>
      <c r="W10" s="12">
        <f t="shared" si="2"/>
        <v>290</v>
      </c>
      <c r="X10" s="14">
        <f t="shared" si="3"/>
        <v>365</v>
      </c>
      <c r="Y10" s="28">
        <v>5</v>
      </c>
      <c r="Z10" s="26">
        <v>0</v>
      </c>
      <c r="AA10" s="26">
        <v>0</v>
      </c>
      <c r="AB10" s="26">
        <v>0</v>
      </c>
      <c r="AC10" s="26">
        <v>0</v>
      </c>
      <c r="AD10" s="27">
        <v>0</v>
      </c>
      <c r="AE10" s="12">
        <f t="shared" si="4"/>
        <v>5</v>
      </c>
      <c r="AF10" s="26">
        <v>1</v>
      </c>
      <c r="AG10" s="26">
        <v>1</v>
      </c>
      <c r="AH10" s="26">
        <v>0</v>
      </c>
      <c r="AI10" s="26">
        <v>0</v>
      </c>
      <c r="AJ10" s="26">
        <v>0</v>
      </c>
      <c r="AK10" s="27">
        <v>1</v>
      </c>
      <c r="AL10" s="12">
        <f t="shared" si="5"/>
        <v>169</v>
      </c>
      <c r="AM10" s="26">
        <v>8</v>
      </c>
      <c r="AN10" s="26">
        <v>1</v>
      </c>
      <c r="AO10" s="26">
        <v>0</v>
      </c>
      <c r="AP10" s="26">
        <v>0</v>
      </c>
      <c r="AQ10" s="26">
        <v>1</v>
      </c>
      <c r="AR10" s="27">
        <v>0</v>
      </c>
      <c r="AS10" s="12">
        <f t="shared" si="6"/>
        <v>96</v>
      </c>
      <c r="AT10" s="14">
        <f t="shared" si="7"/>
        <v>270</v>
      </c>
      <c r="AU10" s="15">
        <f t="shared" si="8"/>
        <v>635</v>
      </c>
      <c r="AV10" s="29">
        <v>6</v>
      </c>
      <c r="AW10" s="15">
        <v>10</v>
      </c>
      <c r="AX10" s="1"/>
    </row>
    <row r="11" spans="1:50" ht="15">
      <c r="A11" s="2">
        <v>7</v>
      </c>
      <c r="B11" s="17" t="s">
        <v>24</v>
      </c>
      <c r="C11" s="18">
        <v>17</v>
      </c>
      <c r="D11" s="18">
        <v>3</v>
      </c>
      <c r="E11" s="18">
        <v>0</v>
      </c>
      <c r="F11" s="18">
        <v>0</v>
      </c>
      <c r="G11" s="18">
        <v>0</v>
      </c>
      <c r="H11" s="19">
        <v>1</v>
      </c>
      <c r="I11" s="12">
        <f t="shared" si="0"/>
        <v>201</v>
      </c>
      <c r="J11" s="18">
        <v>4</v>
      </c>
      <c r="K11" s="18">
        <v>4</v>
      </c>
      <c r="L11" s="18">
        <v>0</v>
      </c>
      <c r="M11" s="18">
        <v>0</v>
      </c>
      <c r="N11" s="18">
        <v>0</v>
      </c>
      <c r="O11" s="19">
        <v>0</v>
      </c>
      <c r="P11" s="12">
        <f t="shared" si="1"/>
        <v>36</v>
      </c>
      <c r="Q11" s="18">
        <v>34</v>
      </c>
      <c r="R11" s="18">
        <v>5</v>
      </c>
      <c r="S11" s="18">
        <v>0</v>
      </c>
      <c r="T11" s="18">
        <v>0</v>
      </c>
      <c r="U11" s="18">
        <v>2</v>
      </c>
      <c r="V11" s="19">
        <v>0</v>
      </c>
      <c r="W11" s="12">
        <f t="shared" si="2"/>
        <v>234</v>
      </c>
      <c r="X11" s="20">
        <f t="shared" si="3"/>
        <v>471</v>
      </c>
      <c r="Y11" s="21">
        <v>3</v>
      </c>
      <c r="Z11" s="18">
        <v>3</v>
      </c>
      <c r="AA11" s="18">
        <v>0</v>
      </c>
      <c r="AB11" s="18">
        <v>0</v>
      </c>
      <c r="AC11" s="18">
        <v>0</v>
      </c>
      <c r="AD11" s="19">
        <v>0</v>
      </c>
      <c r="AE11" s="12">
        <f t="shared" si="4"/>
        <v>27</v>
      </c>
      <c r="AF11" s="18">
        <v>8</v>
      </c>
      <c r="AG11" s="18">
        <v>2</v>
      </c>
      <c r="AH11" s="18">
        <v>0</v>
      </c>
      <c r="AI11" s="18">
        <v>0</v>
      </c>
      <c r="AJ11" s="18">
        <v>0</v>
      </c>
      <c r="AK11" s="19">
        <v>0</v>
      </c>
      <c r="AL11" s="12">
        <f t="shared" si="5"/>
        <v>24</v>
      </c>
      <c r="AM11" s="18">
        <v>38</v>
      </c>
      <c r="AN11" s="18">
        <v>3</v>
      </c>
      <c r="AO11" s="18">
        <v>3</v>
      </c>
      <c r="AP11" s="18">
        <v>0</v>
      </c>
      <c r="AQ11" s="18">
        <v>1</v>
      </c>
      <c r="AR11" s="19">
        <v>0</v>
      </c>
      <c r="AS11" s="12">
        <f t="shared" si="6"/>
        <v>202</v>
      </c>
      <c r="AT11" s="22">
        <f t="shared" si="7"/>
        <v>253</v>
      </c>
      <c r="AU11" s="23">
        <f t="shared" si="8"/>
        <v>724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18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18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18">(Q12*Q$4)+(R12*R$4)+(S12*S$4)+(T12*T$4)+(U12*U$4)+(V12*V$4)</f>
        <v>0</v>
      </c>
      <c r="X12" s="14">
        <f aca="true" t="shared" si="12" ref="X12:X18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18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18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18">(AM12*AM$4)+(AN12*AN$4)+(AO12*AO$4)+(AP12*AP$4)+(AQ12*AQ$4)+(AR12*AR$4)</f>
        <v>0</v>
      </c>
      <c r="AT12" s="14">
        <f aca="true" t="shared" si="16" ref="AT12:AT18">AE12+AL12+AS12</f>
        <v>0</v>
      </c>
      <c r="AU12" s="15">
        <f aca="true" t="shared" si="17" ref="AU12:AU18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9"/>
        <v>0</v>
      </c>
      <c r="J14" s="26"/>
      <c r="K14" s="26"/>
      <c r="L14" s="26"/>
      <c r="M14" s="26"/>
      <c r="N14" s="26"/>
      <c r="O14" s="27"/>
      <c r="P14" s="12">
        <f t="shared" si="10"/>
        <v>0</v>
      </c>
      <c r="Q14" s="26"/>
      <c r="R14" s="26"/>
      <c r="S14" s="26"/>
      <c r="T14" s="26"/>
      <c r="U14" s="26"/>
      <c r="V14" s="27"/>
      <c r="W14" s="12">
        <f t="shared" si="11"/>
        <v>0</v>
      </c>
      <c r="X14" s="14">
        <f t="shared" si="12"/>
        <v>0</v>
      </c>
      <c r="Y14" s="28"/>
      <c r="Z14" s="26"/>
      <c r="AA14" s="26"/>
      <c r="AB14" s="26"/>
      <c r="AC14" s="26"/>
      <c r="AD14" s="27"/>
      <c r="AE14" s="12">
        <f t="shared" si="13"/>
        <v>0</v>
      </c>
      <c r="AF14" s="26"/>
      <c r="AG14" s="26"/>
      <c r="AH14" s="26"/>
      <c r="AI14" s="26"/>
      <c r="AJ14" s="26"/>
      <c r="AK14" s="27"/>
      <c r="AL14" s="12">
        <f t="shared" si="14"/>
        <v>0</v>
      </c>
      <c r="AM14" s="26"/>
      <c r="AN14" s="26"/>
      <c r="AO14" s="26"/>
      <c r="AP14" s="26"/>
      <c r="AQ14" s="26"/>
      <c r="AR14" s="27"/>
      <c r="AS14" s="12">
        <f t="shared" si="15"/>
        <v>0</v>
      </c>
      <c r="AT14" s="14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9"/>
        <v>0</v>
      </c>
      <c r="J15" s="18"/>
      <c r="K15" s="18"/>
      <c r="L15" s="18"/>
      <c r="M15" s="18"/>
      <c r="N15" s="18"/>
      <c r="O15" s="19"/>
      <c r="P15" s="12">
        <f t="shared" si="10"/>
        <v>0</v>
      </c>
      <c r="Q15" s="18"/>
      <c r="R15" s="18"/>
      <c r="S15" s="18"/>
      <c r="T15" s="18"/>
      <c r="U15" s="18"/>
      <c r="V15" s="19"/>
      <c r="W15" s="12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12">
        <f t="shared" si="13"/>
        <v>0</v>
      </c>
      <c r="AF15" s="18"/>
      <c r="AG15" s="18"/>
      <c r="AH15" s="18"/>
      <c r="AI15" s="18"/>
      <c r="AJ15" s="18"/>
      <c r="AK15" s="19"/>
      <c r="AL15" s="12">
        <f t="shared" si="14"/>
        <v>0</v>
      </c>
      <c r="AM15" s="18"/>
      <c r="AN15" s="18"/>
      <c r="AO15" s="18"/>
      <c r="AP15" s="18"/>
      <c r="AQ15" s="18"/>
      <c r="AR15" s="19"/>
      <c r="AS15" s="12">
        <f t="shared" si="15"/>
        <v>0</v>
      </c>
      <c r="AT15" s="22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9"/>
        <v>0</v>
      </c>
      <c r="J16" s="26"/>
      <c r="K16" s="26"/>
      <c r="L16" s="26"/>
      <c r="M16" s="26"/>
      <c r="N16" s="26"/>
      <c r="O16" s="27"/>
      <c r="P16" s="12">
        <f t="shared" si="10"/>
        <v>0</v>
      </c>
      <c r="Q16" s="26"/>
      <c r="R16" s="26"/>
      <c r="S16" s="26"/>
      <c r="T16" s="26"/>
      <c r="U16" s="26"/>
      <c r="V16" s="27"/>
      <c r="W16" s="12">
        <f t="shared" si="11"/>
        <v>0</v>
      </c>
      <c r="X16" s="14">
        <f t="shared" si="12"/>
        <v>0</v>
      </c>
      <c r="Y16" s="28"/>
      <c r="Z16" s="26"/>
      <c r="AA16" s="26"/>
      <c r="AB16" s="26"/>
      <c r="AC16" s="26"/>
      <c r="AD16" s="27"/>
      <c r="AE16" s="12">
        <f t="shared" si="13"/>
        <v>0</v>
      </c>
      <c r="AF16" s="26"/>
      <c r="AG16" s="26"/>
      <c r="AH16" s="26"/>
      <c r="AI16" s="26"/>
      <c r="AJ16" s="26"/>
      <c r="AK16" s="27"/>
      <c r="AL16" s="12">
        <f t="shared" si="14"/>
        <v>0</v>
      </c>
      <c r="AM16" s="26"/>
      <c r="AN16" s="26"/>
      <c r="AO16" s="26"/>
      <c r="AP16" s="26"/>
      <c r="AQ16" s="26"/>
      <c r="AR16" s="27"/>
      <c r="AS16" s="12">
        <f t="shared" si="15"/>
        <v>0</v>
      </c>
      <c r="AT16" s="14">
        <f t="shared" si="16"/>
        <v>0</v>
      </c>
      <c r="AU16" s="15">
        <f t="shared" si="17"/>
        <v>0</v>
      </c>
      <c r="AV16" s="29">
        <v>12</v>
      </c>
      <c r="AW16" s="15">
        <v>8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9"/>
        <v>0</v>
      </c>
      <c r="J17" s="18"/>
      <c r="K17" s="18"/>
      <c r="L17" s="18"/>
      <c r="M17" s="18"/>
      <c r="N17" s="18"/>
      <c r="O17" s="19"/>
      <c r="P17" s="12">
        <f t="shared" si="10"/>
        <v>0</v>
      </c>
      <c r="Q17" s="18"/>
      <c r="R17" s="18"/>
      <c r="S17" s="18"/>
      <c r="T17" s="18"/>
      <c r="U17" s="18"/>
      <c r="V17" s="19"/>
      <c r="W17" s="12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12">
        <f t="shared" si="13"/>
        <v>0</v>
      </c>
      <c r="AF17" s="18"/>
      <c r="AG17" s="18"/>
      <c r="AH17" s="18"/>
      <c r="AI17" s="18"/>
      <c r="AJ17" s="18"/>
      <c r="AK17" s="19"/>
      <c r="AL17" s="12">
        <f t="shared" si="14"/>
        <v>0</v>
      </c>
      <c r="AM17" s="18"/>
      <c r="AN17" s="18"/>
      <c r="AO17" s="18"/>
      <c r="AP17" s="18"/>
      <c r="AQ17" s="18"/>
      <c r="AR17" s="19"/>
      <c r="AS17" s="12">
        <f t="shared" si="15"/>
        <v>0</v>
      </c>
      <c r="AT17" s="22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9"/>
        <v>0</v>
      </c>
      <c r="J18" s="26"/>
      <c r="K18" s="26"/>
      <c r="L18" s="26"/>
      <c r="M18" s="26"/>
      <c r="N18" s="26"/>
      <c r="O18" s="27"/>
      <c r="P18" s="12">
        <f t="shared" si="10"/>
        <v>0</v>
      </c>
      <c r="Q18" s="26"/>
      <c r="R18" s="26"/>
      <c r="S18" s="26"/>
      <c r="T18" s="26"/>
      <c r="U18" s="26"/>
      <c r="V18" s="27"/>
      <c r="W18" s="12">
        <f t="shared" si="11"/>
        <v>0</v>
      </c>
      <c r="X18" s="14">
        <f t="shared" si="12"/>
        <v>0</v>
      </c>
      <c r="Y18" s="28"/>
      <c r="Z18" s="26"/>
      <c r="AA18" s="26"/>
      <c r="AB18" s="26"/>
      <c r="AC18" s="26"/>
      <c r="AD18" s="27"/>
      <c r="AE18" s="12">
        <f t="shared" si="13"/>
        <v>0</v>
      </c>
      <c r="AF18" s="26"/>
      <c r="AG18" s="26"/>
      <c r="AH18" s="26"/>
      <c r="AI18" s="26"/>
      <c r="AJ18" s="26"/>
      <c r="AK18" s="27"/>
      <c r="AL18" s="12">
        <f t="shared" si="14"/>
        <v>0</v>
      </c>
      <c r="AM18" s="26"/>
      <c r="AN18" s="26"/>
      <c r="AO18" s="26"/>
      <c r="AP18" s="26"/>
      <c r="AQ18" s="26"/>
      <c r="AR18" s="27"/>
      <c r="AS18" s="12">
        <f t="shared" si="15"/>
        <v>0</v>
      </c>
      <c r="AT18" s="14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aca="true" t="shared" si="18" ref="I19:I34"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 aca="true" t="shared" si="19" ref="P19:P34"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 aca="true" t="shared" si="20" ref="W19:W34">(Q19*Q$4)+(R19*R$4)+(S19*S$4)+(T19*T$4)+(U19*U$4)+(V19*V$4)</f>
        <v>0</v>
      </c>
      <c r="X19" s="20">
        <f aca="true" t="shared" si="21" ref="X19:X34">I19+P19+W19</f>
        <v>0</v>
      </c>
      <c r="Y19" s="21"/>
      <c r="Z19" s="18"/>
      <c r="AA19" s="18"/>
      <c r="AB19" s="18"/>
      <c r="AC19" s="18"/>
      <c r="AD19" s="19"/>
      <c r="AE19" s="12">
        <f aca="true" t="shared" si="22" ref="AE19:AE34"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 aca="true" t="shared" si="23" ref="AL19:AL34"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 aca="true" t="shared" si="24" ref="AS19:AS34">(AM19*AM$4)+(AN19*AN$4)+(AO19*AO$4)+(AP19*AP$4)+(AQ19*AQ$4)+(AR19*AR$4)</f>
        <v>0</v>
      </c>
      <c r="AT19" s="22">
        <f aca="true" t="shared" si="25" ref="AT19:AT34">AE19+AL19+AS19</f>
        <v>0</v>
      </c>
      <c r="AU19" s="23">
        <f aca="true" t="shared" si="26" ref="AU19:AU34">X19+AT19</f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8"/>
        <v>0</v>
      </c>
      <c r="J20" s="26"/>
      <c r="K20" s="26"/>
      <c r="L20" s="26"/>
      <c r="M20" s="26"/>
      <c r="N20" s="26"/>
      <c r="O20" s="27"/>
      <c r="P20" s="12">
        <f t="shared" si="19"/>
        <v>0</v>
      </c>
      <c r="Q20" s="26"/>
      <c r="R20" s="26"/>
      <c r="S20" s="26"/>
      <c r="T20" s="26"/>
      <c r="U20" s="26"/>
      <c r="V20" s="27"/>
      <c r="W20" s="12">
        <f t="shared" si="20"/>
        <v>0</v>
      </c>
      <c r="X20" s="14">
        <f t="shared" si="21"/>
        <v>0</v>
      </c>
      <c r="Y20" s="28"/>
      <c r="Z20" s="26"/>
      <c r="AA20" s="26"/>
      <c r="AB20" s="26"/>
      <c r="AC20" s="26"/>
      <c r="AD20" s="27"/>
      <c r="AE20" s="12">
        <f t="shared" si="22"/>
        <v>0</v>
      </c>
      <c r="AF20" s="26"/>
      <c r="AG20" s="26"/>
      <c r="AH20" s="26"/>
      <c r="AI20" s="26"/>
      <c r="AJ20" s="26"/>
      <c r="AK20" s="27"/>
      <c r="AL20" s="12">
        <f t="shared" si="23"/>
        <v>0</v>
      </c>
      <c r="AM20" s="26"/>
      <c r="AN20" s="26"/>
      <c r="AO20" s="26"/>
      <c r="AP20" s="26"/>
      <c r="AQ20" s="26"/>
      <c r="AR20" s="27"/>
      <c r="AS20" s="12">
        <f t="shared" si="24"/>
        <v>0</v>
      </c>
      <c r="AT20" s="14">
        <f t="shared" si="25"/>
        <v>0</v>
      </c>
      <c r="AU20" s="15">
        <f t="shared" si="26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8"/>
        <v>0</v>
      </c>
      <c r="J21" s="18"/>
      <c r="K21" s="18"/>
      <c r="L21" s="18"/>
      <c r="M21" s="18"/>
      <c r="N21" s="18"/>
      <c r="O21" s="19"/>
      <c r="P21" s="12">
        <f t="shared" si="19"/>
        <v>0</v>
      </c>
      <c r="Q21" s="18"/>
      <c r="R21" s="18"/>
      <c r="S21" s="18"/>
      <c r="T21" s="18"/>
      <c r="U21" s="18"/>
      <c r="V21" s="19"/>
      <c r="W21" s="12">
        <f t="shared" si="20"/>
        <v>0</v>
      </c>
      <c r="X21" s="20">
        <f t="shared" si="21"/>
        <v>0</v>
      </c>
      <c r="Y21" s="21"/>
      <c r="Z21" s="18"/>
      <c r="AA21" s="18"/>
      <c r="AB21" s="18"/>
      <c r="AC21" s="18"/>
      <c r="AD21" s="19"/>
      <c r="AE21" s="12">
        <f t="shared" si="22"/>
        <v>0</v>
      </c>
      <c r="AF21" s="18"/>
      <c r="AG21" s="18"/>
      <c r="AH21" s="18"/>
      <c r="AI21" s="18"/>
      <c r="AJ21" s="18"/>
      <c r="AK21" s="19"/>
      <c r="AL21" s="12">
        <f t="shared" si="23"/>
        <v>0</v>
      </c>
      <c r="AM21" s="18"/>
      <c r="AN21" s="18"/>
      <c r="AO21" s="18"/>
      <c r="AP21" s="18"/>
      <c r="AQ21" s="18"/>
      <c r="AR21" s="19"/>
      <c r="AS21" s="12">
        <f t="shared" si="24"/>
        <v>0</v>
      </c>
      <c r="AT21" s="22">
        <f t="shared" si="25"/>
        <v>0</v>
      </c>
      <c r="AU21" s="23">
        <f t="shared" si="26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8"/>
        <v>0</v>
      </c>
      <c r="J22" s="26"/>
      <c r="K22" s="26"/>
      <c r="L22" s="26"/>
      <c r="M22" s="26"/>
      <c r="N22" s="26"/>
      <c r="O22" s="27"/>
      <c r="P22" s="12">
        <f t="shared" si="19"/>
        <v>0</v>
      </c>
      <c r="Q22" s="26"/>
      <c r="R22" s="26"/>
      <c r="S22" s="26"/>
      <c r="T22" s="26"/>
      <c r="U22" s="26"/>
      <c r="V22" s="27"/>
      <c r="W22" s="12">
        <f t="shared" si="20"/>
        <v>0</v>
      </c>
      <c r="X22" s="14">
        <f t="shared" si="21"/>
        <v>0</v>
      </c>
      <c r="Y22" s="28"/>
      <c r="Z22" s="26"/>
      <c r="AA22" s="26"/>
      <c r="AB22" s="26"/>
      <c r="AC22" s="26"/>
      <c r="AD22" s="27"/>
      <c r="AE22" s="12">
        <f t="shared" si="22"/>
        <v>0</v>
      </c>
      <c r="AF22" s="26"/>
      <c r="AG22" s="26"/>
      <c r="AH22" s="26"/>
      <c r="AI22" s="26"/>
      <c r="AJ22" s="26"/>
      <c r="AK22" s="27"/>
      <c r="AL22" s="12">
        <f t="shared" si="23"/>
        <v>0</v>
      </c>
      <c r="AM22" s="26"/>
      <c r="AN22" s="26"/>
      <c r="AO22" s="26"/>
      <c r="AP22" s="26"/>
      <c r="AQ22" s="26"/>
      <c r="AR22" s="27"/>
      <c r="AS22" s="12">
        <f t="shared" si="24"/>
        <v>0</v>
      </c>
      <c r="AT22" s="14">
        <f t="shared" si="25"/>
        <v>0</v>
      </c>
      <c r="AU22" s="15">
        <f t="shared" si="26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8"/>
        <v>0</v>
      </c>
      <c r="J23" s="18"/>
      <c r="K23" s="18"/>
      <c r="L23" s="18"/>
      <c r="M23" s="18"/>
      <c r="N23" s="18"/>
      <c r="O23" s="19"/>
      <c r="P23" s="12">
        <f t="shared" si="19"/>
        <v>0</v>
      </c>
      <c r="Q23" s="18"/>
      <c r="R23" s="18"/>
      <c r="S23" s="18"/>
      <c r="T23" s="18"/>
      <c r="U23" s="18"/>
      <c r="V23" s="19"/>
      <c r="W23" s="12">
        <f t="shared" si="20"/>
        <v>0</v>
      </c>
      <c r="X23" s="22">
        <f t="shared" si="21"/>
        <v>0</v>
      </c>
      <c r="Y23" s="21"/>
      <c r="Z23" s="18"/>
      <c r="AA23" s="18"/>
      <c r="AB23" s="18"/>
      <c r="AC23" s="18"/>
      <c r="AD23" s="19"/>
      <c r="AE23" s="12">
        <f t="shared" si="22"/>
        <v>0</v>
      </c>
      <c r="AF23" s="18"/>
      <c r="AG23" s="18"/>
      <c r="AH23" s="18"/>
      <c r="AI23" s="18"/>
      <c r="AJ23" s="18"/>
      <c r="AK23" s="19"/>
      <c r="AL23" s="12">
        <f t="shared" si="23"/>
        <v>0</v>
      </c>
      <c r="AM23" s="18"/>
      <c r="AN23" s="18"/>
      <c r="AO23" s="18"/>
      <c r="AP23" s="18"/>
      <c r="AQ23" s="18"/>
      <c r="AR23" s="19"/>
      <c r="AS23" s="12">
        <f t="shared" si="24"/>
        <v>0</v>
      </c>
      <c r="AT23" s="22">
        <f t="shared" si="25"/>
        <v>0</v>
      </c>
      <c r="AU23" s="23">
        <f t="shared" si="26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8"/>
        <v>0</v>
      </c>
      <c r="J24" s="26"/>
      <c r="K24" s="26"/>
      <c r="L24" s="26"/>
      <c r="M24" s="26"/>
      <c r="N24" s="26"/>
      <c r="O24" s="27"/>
      <c r="P24" s="31">
        <f t="shared" si="19"/>
        <v>0</v>
      </c>
      <c r="Q24" s="26"/>
      <c r="R24" s="26"/>
      <c r="S24" s="26"/>
      <c r="T24" s="26"/>
      <c r="U24" s="26"/>
      <c r="V24" s="27"/>
      <c r="W24" s="31">
        <f t="shared" si="20"/>
        <v>0</v>
      </c>
      <c r="X24" s="13">
        <f t="shared" si="21"/>
        <v>0</v>
      </c>
      <c r="Y24" s="28"/>
      <c r="Z24" s="26"/>
      <c r="AA24" s="26"/>
      <c r="AB24" s="26"/>
      <c r="AC24" s="26"/>
      <c r="AD24" s="27"/>
      <c r="AE24" s="31">
        <f t="shared" si="22"/>
        <v>0</v>
      </c>
      <c r="AF24" s="26"/>
      <c r="AG24" s="26"/>
      <c r="AH24" s="26"/>
      <c r="AI24" s="26"/>
      <c r="AJ24" s="26"/>
      <c r="AK24" s="27"/>
      <c r="AL24" s="31">
        <f t="shared" si="23"/>
        <v>0</v>
      </c>
      <c r="AM24" s="26"/>
      <c r="AN24" s="26"/>
      <c r="AO24" s="26"/>
      <c r="AP24" s="26"/>
      <c r="AQ24" s="26"/>
      <c r="AR24" s="27"/>
      <c r="AS24" s="31">
        <f t="shared" si="24"/>
        <v>0</v>
      </c>
      <c r="AT24" s="13">
        <f t="shared" si="25"/>
        <v>0</v>
      </c>
      <c r="AU24" s="15">
        <f t="shared" si="26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8"/>
        <v>0</v>
      </c>
      <c r="J25" s="18"/>
      <c r="K25" s="18"/>
      <c r="L25" s="18"/>
      <c r="M25" s="18"/>
      <c r="N25" s="18"/>
      <c r="O25" s="19"/>
      <c r="P25" s="31">
        <f t="shared" si="19"/>
        <v>0</v>
      </c>
      <c r="Q25" s="18"/>
      <c r="R25" s="18"/>
      <c r="S25" s="18"/>
      <c r="T25" s="18"/>
      <c r="U25" s="18"/>
      <c r="V25" s="19"/>
      <c r="W25" s="31">
        <f t="shared" si="20"/>
        <v>0</v>
      </c>
      <c r="X25" s="20">
        <f t="shared" si="21"/>
        <v>0</v>
      </c>
      <c r="Y25" s="21"/>
      <c r="Z25" s="18"/>
      <c r="AA25" s="18"/>
      <c r="AB25" s="18"/>
      <c r="AC25" s="18"/>
      <c r="AD25" s="19"/>
      <c r="AE25" s="31">
        <f t="shared" si="22"/>
        <v>0</v>
      </c>
      <c r="AF25" s="18"/>
      <c r="AG25" s="18"/>
      <c r="AH25" s="18"/>
      <c r="AI25" s="18"/>
      <c r="AJ25" s="18"/>
      <c r="AK25" s="19"/>
      <c r="AL25" s="31">
        <f t="shared" si="23"/>
        <v>0</v>
      </c>
      <c r="AM25" s="18"/>
      <c r="AN25" s="18"/>
      <c r="AO25" s="18"/>
      <c r="AP25" s="18"/>
      <c r="AQ25" s="18"/>
      <c r="AR25" s="19"/>
      <c r="AS25" s="31">
        <f t="shared" si="24"/>
        <v>0</v>
      </c>
      <c r="AT25" s="20">
        <f t="shared" si="25"/>
        <v>0</v>
      </c>
      <c r="AU25" s="23">
        <f t="shared" si="26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8"/>
        <v>0</v>
      </c>
      <c r="J26" s="26"/>
      <c r="K26" s="26"/>
      <c r="L26" s="26"/>
      <c r="M26" s="26"/>
      <c r="N26" s="26"/>
      <c r="O26" s="27"/>
      <c r="P26" s="31">
        <f t="shared" si="19"/>
        <v>0</v>
      </c>
      <c r="Q26" s="26"/>
      <c r="R26" s="26"/>
      <c r="S26" s="26"/>
      <c r="T26" s="26"/>
      <c r="U26" s="26"/>
      <c r="V26" s="27"/>
      <c r="W26" s="31">
        <f t="shared" si="20"/>
        <v>0</v>
      </c>
      <c r="X26" s="13">
        <f t="shared" si="21"/>
        <v>0</v>
      </c>
      <c r="Y26" s="28"/>
      <c r="Z26" s="26"/>
      <c r="AA26" s="26"/>
      <c r="AB26" s="26"/>
      <c r="AC26" s="26"/>
      <c r="AD26" s="27"/>
      <c r="AE26" s="31">
        <f t="shared" si="22"/>
        <v>0</v>
      </c>
      <c r="AF26" s="26"/>
      <c r="AG26" s="26"/>
      <c r="AH26" s="26"/>
      <c r="AI26" s="26"/>
      <c r="AJ26" s="26"/>
      <c r="AK26" s="27"/>
      <c r="AL26" s="31">
        <f t="shared" si="23"/>
        <v>0</v>
      </c>
      <c r="AM26" s="26"/>
      <c r="AN26" s="26"/>
      <c r="AO26" s="26"/>
      <c r="AP26" s="26"/>
      <c r="AQ26" s="26"/>
      <c r="AR26" s="27"/>
      <c r="AS26" s="31">
        <f t="shared" si="24"/>
        <v>0</v>
      </c>
      <c r="AT26" s="13">
        <f t="shared" si="25"/>
        <v>0</v>
      </c>
      <c r="AU26" s="15">
        <f t="shared" si="26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C1:AS1"/>
    <mergeCell ref="C2:W2"/>
    <mergeCell ref="X2:X4"/>
    <mergeCell ref="Y2:AS2"/>
    <mergeCell ref="AS3:AS4"/>
    <mergeCell ref="AL3:AL4"/>
    <mergeCell ref="P3:P4"/>
    <mergeCell ref="AE3:AE4"/>
    <mergeCell ref="AW2:AW4"/>
    <mergeCell ref="AT2:AT4"/>
    <mergeCell ref="W3:W4"/>
    <mergeCell ref="Y3:AD3"/>
    <mergeCell ref="AF3:AK3"/>
    <mergeCell ref="Q3:V3"/>
    <mergeCell ref="AU2:AU4"/>
    <mergeCell ref="AM3:AR3"/>
    <mergeCell ref="AV2:AV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5" sqref="X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3" t="s">
        <v>44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1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5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60" t="s">
        <v>10</v>
      </c>
      <c r="C3" s="51" t="s">
        <v>1</v>
      </c>
      <c r="D3" s="51"/>
      <c r="E3" s="51"/>
      <c r="F3" s="51"/>
      <c r="G3" s="51"/>
      <c r="H3" s="52"/>
      <c r="I3" s="58" t="s">
        <v>0</v>
      </c>
      <c r="J3" s="51" t="s">
        <v>2</v>
      </c>
      <c r="K3" s="51"/>
      <c r="L3" s="51"/>
      <c r="M3" s="51"/>
      <c r="N3" s="51"/>
      <c r="O3" s="52"/>
      <c r="P3" s="58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8" t="s">
        <v>0</v>
      </c>
      <c r="AF3" s="51" t="s">
        <v>2</v>
      </c>
      <c r="AG3" s="51"/>
      <c r="AH3" s="51"/>
      <c r="AI3" s="51"/>
      <c r="AJ3" s="51"/>
      <c r="AK3" s="52"/>
      <c r="AL3" s="58" t="s">
        <v>0</v>
      </c>
      <c r="AM3" s="51" t="s">
        <v>3</v>
      </c>
      <c r="AN3" s="51"/>
      <c r="AO3" s="51"/>
      <c r="AP3" s="51"/>
      <c r="AQ3" s="51"/>
      <c r="AR3" s="52"/>
      <c r="AS3" s="58" t="s">
        <v>0</v>
      </c>
      <c r="AT3" s="46"/>
      <c r="AU3" s="46"/>
      <c r="AV3" s="43"/>
      <c r="AW3" s="43"/>
      <c r="AX3" s="1"/>
    </row>
    <row r="4" spans="1:50" ht="15.75" thickBot="1">
      <c r="A4" s="1"/>
      <c r="B4" s="6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9"/>
      <c r="AT4" s="47"/>
      <c r="AU4" s="47"/>
      <c r="AV4" s="44"/>
      <c r="AW4" s="44"/>
      <c r="AX4" s="1"/>
    </row>
    <row r="5" spans="1:50" ht="15">
      <c r="A5" s="2">
        <v>1</v>
      </c>
      <c r="B5" s="40" t="s">
        <v>16</v>
      </c>
      <c r="C5" s="18">
        <v>5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29</v>
      </c>
      <c r="J5" s="18">
        <v>6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22</v>
      </c>
      <c r="Q5" s="18">
        <v>16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48</v>
      </c>
      <c r="X5" s="20">
        <f aca="true" t="shared" si="3" ref="X5:X11">I5+P5+W5</f>
        <v>99</v>
      </c>
      <c r="Y5" s="21">
        <v>4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20</v>
      </c>
      <c r="AF5" s="18"/>
      <c r="AG5" s="18"/>
      <c r="AH5" s="18"/>
      <c r="AI5" s="18"/>
      <c r="AJ5" s="18"/>
      <c r="AK5" s="19"/>
      <c r="AL5" s="31">
        <f aca="true" t="shared" si="5" ref="AL5:AL11">(AF5*AF$4)+(AG5*AG$4)+(AH5*AH$4)+(AI5*AI$4)+(AJ5*AJ$4)+(AK5*AK$4)</f>
        <v>0</v>
      </c>
      <c r="AM5" s="18">
        <v>16</v>
      </c>
      <c r="AN5" s="18">
        <v>6</v>
      </c>
      <c r="AO5" s="18">
        <v>1</v>
      </c>
      <c r="AP5" s="18">
        <v>0</v>
      </c>
      <c r="AQ5" s="18">
        <v>1</v>
      </c>
      <c r="AR5" s="19">
        <v>0</v>
      </c>
      <c r="AS5" s="31">
        <f aca="true" t="shared" si="6" ref="AS5:AS11">(AM5*AM$4)+(AN5*AN$4)+(AO5*AO$4)+(AP5*AP$4)+(AQ5*AQ$4)+(AR5*AR$4)</f>
        <v>164</v>
      </c>
      <c r="AT5" s="20">
        <f aca="true" t="shared" si="7" ref="AT5:AT11">AE5+AL5+AS5</f>
        <v>184</v>
      </c>
      <c r="AU5" s="23">
        <f aca="true" t="shared" si="8" ref="AU5:AU11">X5+AT5</f>
        <v>283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29</v>
      </c>
      <c r="C6" s="26">
        <v>8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32</v>
      </c>
      <c r="J6" s="26">
        <v>4</v>
      </c>
      <c r="K6" s="26">
        <v>3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28</v>
      </c>
      <c r="Q6" s="26">
        <v>16</v>
      </c>
      <c r="R6" s="26">
        <v>4</v>
      </c>
      <c r="S6" s="26">
        <v>1</v>
      </c>
      <c r="T6" s="26">
        <v>0</v>
      </c>
      <c r="U6" s="26">
        <v>0</v>
      </c>
      <c r="V6" s="27">
        <v>0</v>
      </c>
      <c r="W6" s="31">
        <f t="shared" si="2"/>
        <v>68</v>
      </c>
      <c r="X6" s="13">
        <f t="shared" si="3"/>
        <v>128</v>
      </c>
      <c r="Y6" s="28"/>
      <c r="Z6" s="26"/>
      <c r="AA6" s="26"/>
      <c r="AB6" s="26"/>
      <c r="AC6" s="26"/>
      <c r="AD6" s="27"/>
      <c r="AE6" s="31">
        <f t="shared" si="4"/>
        <v>0</v>
      </c>
      <c r="AF6" s="26"/>
      <c r="AG6" s="26"/>
      <c r="AH6" s="26"/>
      <c r="AI6" s="26"/>
      <c r="AJ6" s="26"/>
      <c r="AK6" s="27"/>
      <c r="AL6" s="31">
        <f t="shared" si="5"/>
        <v>0</v>
      </c>
      <c r="AM6" s="26"/>
      <c r="AN6" s="26"/>
      <c r="AO6" s="26"/>
      <c r="AP6" s="26"/>
      <c r="AQ6" s="26"/>
      <c r="AR6" s="27"/>
      <c r="AS6" s="31">
        <f t="shared" si="6"/>
        <v>0</v>
      </c>
      <c r="AT6" s="13">
        <f t="shared" si="7"/>
        <v>0</v>
      </c>
      <c r="AU6" s="15">
        <f t="shared" si="8"/>
        <v>128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28</v>
      </c>
      <c r="C7" s="18">
        <v>9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33</v>
      </c>
      <c r="J7" s="18">
        <v>6</v>
      </c>
      <c r="K7" s="18">
        <v>2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22</v>
      </c>
      <c r="Q7" s="18">
        <v>24</v>
      </c>
      <c r="R7" s="18">
        <v>4</v>
      </c>
      <c r="S7" s="18">
        <v>1</v>
      </c>
      <c r="T7" s="18">
        <v>0</v>
      </c>
      <c r="U7" s="18">
        <v>0</v>
      </c>
      <c r="V7" s="19">
        <v>0</v>
      </c>
      <c r="W7" s="31">
        <f t="shared" si="2"/>
        <v>76</v>
      </c>
      <c r="X7" s="20">
        <f t="shared" si="3"/>
        <v>131</v>
      </c>
      <c r="Y7" s="21">
        <v>5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29</v>
      </c>
      <c r="AF7" s="18">
        <v>8</v>
      </c>
      <c r="AG7" s="18">
        <v>4</v>
      </c>
      <c r="AH7" s="18">
        <v>1</v>
      </c>
      <c r="AI7" s="18">
        <v>0</v>
      </c>
      <c r="AJ7" s="18">
        <v>0</v>
      </c>
      <c r="AK7" s="19">
        <v>0</v>
      </c>
      <c r="AL7" s="31">
        <f t="shared" si="5"/>
        <v>60</v>
      </c>
      <c r="AM7" s="18">
        <v>22</v>
      </c>
      <c r="AN7" s="18">
        <v>1</v>
      </c>
      <c r="AO7" s="18">
        <v>0</v>
      </c>
      <c r="AP7" s="18">
        <v>0</v>
      </c>
      <c r="AQ7" s="18">
        <v>1</v>
      </c>
      <c r="AR7" s="19">
        <v>0</v>
      </c>
      <c r="AS7" s="31">
        <f t="shared" si="6"/>
        <v>110</v>
      </c>
      <c r="AT7" s="20">
        <f t="shared" si="7"/>
        <v>199</v>
      </c>
      <c r="AU7" s="23">
        <f t="shared" si="8"/>
        <v>330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18</v>
      </c>
      <c r="C8" s="26">
        <v>5</v>
      </c>
      <c r="D8" s="26">
        <v>5</v>
      </c>
      <c r="E8" s="26">
        <v>1</v>
      </c>
      <c r="F8" s="26">
        <v>0</v>
      </c>
      <c r="G8" s="26">
        <v>0</v>
      </c>
      <c r="H8" s="27">
        <v>0</v>
      </c>
      <c r="I8" s="31">
        <f t="shared" si="0"/>
        <v>65</v>
      </c>
      <c r="J8" s="26">
        <v>6</v>
      </c>
      <c r="K8" s="26">
        <v>3</v>
      </c>
      <c r="L8" s="26">
        <v>1</v>
      </c>
      <c r="M8" s="26">
        <v>0</v>
      </c>
      <c r="N8" s="26">
        <v>1</v>
      </c>
      <c r="O8" s="27">
        <v>0</v>
      </c>
      <c r="P8" s="31">
        <f t="shared" si="1"/>
        <v>130</v>
      </c>
      <c r="Q8" s="26">
        <v>2</v>
      </c>
      <c r="R8" s="26">
        <v>3</v>
      </c>
      <c r="S8" s="26">
        <v>2</v>
      </c>
      <c r="T8" s="26">
        <v>0</v>
      </c>
      <c r="U8" s="26">
        <v>0</v>
      </c>
      <c r="V8" s="27">
        <v>0</v>
      </c>
      <c r="W8" s="31">
        <f t="shared" si="2"/>
        <v>66</v>
      </c>
      <c r="X8" s="13">
        <f t="shared" si="3"/>
        <v>261</v>
      </c>
      <c r="Y8" s="28">
        <v>1</v>
      </c>
      <c r="Z8" s="26">
        <v>3</v>
      </c>
      <c r="AA8" s="26">
        <v>3</v>
      </c>
      <c r="AB8" s="26">
        <v>0</v>
      </c>
      <c r="AC8" s="26">
        <v>1</v>
      </c>
      <c r="AD8" s="27">
        <v>0</v>
      </c>
      <c r="AE8" s="31">
        <f t="shared" si="4"/>
        <v>165</v>
      </c>
      <c r="AF8" s="26">
        <v>12</v>
      </c>
      <c r="AG8" s="26">
        <v>3</v>
      </c>
      <c r="AH8" s="26">
        <v>1</v>
      </c>
      <c r="AI8" s="26">
        <v>0</v>
      </c>
      <c r="AJ8" s="26">
        <v>0</v>
      </c>
      <c r="AK8" s="27">
        <v>0</v>
      </c>
      <c r="AL8" s="31">
        <f t="shared" si="5"/>
        <v>56</v>
      </c>
      <c r="AM8" s="26">
        <v>0</v>
      </c>
      <c r="AN8" s="26">
        <v>1</v>
      </c>
      <c r="AO8" s="26">
        <v>0</v>
      </c>
      <c r="AP8" s="26">
        <v>0</v>
      </c>
      <c r="AQ8" s="26">
        <v>5</v>
      </c>
      <c r="AR8" s="27">
        <v>0</v>
      </c>
      <c r="AS8" s="31">
        <f t="shared" si="6"/>
        <v>408</v>
      </c>
      <c r="AT8" s="13">
        <f t="shared" si="7"/>
        <v>629</v>
      </c>
      <c r="AU8" s="15">
        <f t="shared" si="8"/>
        <v>890</v>
      </c>
      <c r="AV8" s="29">
        <v>4</v>
      </c>
      <c r="AW8" s="15">
        <v>14</v>
      </c>
      <c r="AX8" s="1"/>
    </row>
    <row r="9" spans="1:50" ht="15">
      <c r="A9" s="2">
        <v>5</v>
      </c>
      <c r="B9" s="40" t="s">
        <v>25</v>
      </c>
      <c r="C9" s="18">
        <v>27</v>
      </c>
      <c r="D9" s="18">
        <v>3</v>
      </c>
      <c r="E9" s="18">
        <v>2</v>
      </c>
      <c r="F9" s="18">
        <v>0</v>
      </c>
      <c r="G9" s="18">
        <v>0</v>
      </c>
      <c r="H9" s="19">
        <v>1</v>
      </c>
      <c r="I9" s="31">
        <f t="shared" si="0"/>
        <v>251</v>
      </c>
      <c r="J9" s="18">
        <v>4</v>
      </c>
      <c r="K9" s="18">
        <v>7</v>
      </c>
      <c r="L9" s="18">
        <v>0</v>
      </c>
      <c r="M9" s="18">
        <v>0</v>
      </c>
      <c r="N9" s="18">
        <v>0</v>
      </c>
      <c r="O9" s="19">
        <v>0</v>
      </c>
      <c r="P9" s="31">
        <f t="shared" si="1"/>
        <v>60</v>
      </c>
      <c r="Q9" s="18">
        <v>46</v>
      </c>
      <c r="R9" s="18">
        <v>2</v>
      </c>
      <c r="S9" s="18">
        <v>1</v>
      </c>
      <c r="T9" s="18">
        <v>0</v>
      </c>
      <c r="U9" s="18">
        <v>1</v>
      </c>
      <c r="V9" s="19">
        <v>0</v>
      </c>
      <c r="W9" s="31">
        <f t="shared" si="2"/>
        <v>162</v>
      </c>
      <c r="X9" s="20">
        <f t="shared" si="3"/>
        <v>473</v>
      </c>
      <c r="Y9" s="21">
        <v>34</v>
      </c>
      <c r="Z9" s="18">
        <v>3</v>
      </c>
      <c r="AA9" s="18">
        <v>0</v>
      </c>
      <c r="AB9" s="18">
        <v>0</v>
      </c>
      <c r="AC9" s="18">
        <v>0</v>
      </c>
      <c r="AD9" s="19">
        <v>0</v>
      </c>
      <c r="AE9" s="31">
        <f t="shared" si="4"/>
        <v>58</v>
      </c>
      <c r="AF9" s="18">
        <v>10</v>
      </c>
      <c r="AG9" s="18">
        <v>5</v>
      </c>
      <c r="AH9" s="18">
        <v>1</v>
      </c>
      <c r="AI9" s="18">
        <v>0</v>
      </c>
      <c r="AJ9" s="18">
        <v>0</v>
      </c>
      <c r="AK9" s="19">
        <v>0</v>
      </c>
      <c r="AL9" s="31">
        <f t="shared" si="5"/>
        <v>70</v>
      </c>
      <c r="AM9" s="18">
        <v>36</v>
      </c>
      <c r="AN9" s="18">
        <v>7</v>
      </c>
      <c r="AO9" s="18">
        <v>4</v>
      </c>
      <c r="AP9" s="18">
        <v>0</v>
      </c>
      <c r="AQ9" s="18">
        <v>1</v>
      </c>
      <c r="AR9" s="19">
        <v>1</v>
      </c>
      <c r="AS9" s="31">
        <f t="shared" si="6"/>
        <v>412</v>
      </c>
      <c r="AT9" s="20">
        <f t="shared" si="7"/>
        <v>540</v>
      </c>
      <c r="AU9" s="23">
        <f t="shared" si="8"/>
        <v>1013</v>
      </c>
      <c r="AV9" s="24">
        <v>5</v>
      </c>
      <c r="AW9" s="25">
        <v>13</v>
      </c>
      <c r="AX9" s="1"/>
    </row>
    <row r="10" spans="1:50" ht="15">
      <c r="A10" s="2">
        <v>6</v>
      </c>
      <c r="B10" s="11" t="s">
        <v>43</v>
      </c>
      <c r="C10" s="26">
        <v>15</v>
      </c>
      <c r="D10" s="26">
        <v>7</v>
      </c>
      <c r="E10" s="26">
        <v>0</v>
      </c>
      <c r="F10" s="26">
        <v>0</v>
      </c>
      <c r="G10" s="26">
        <v>0</v>
      </c>
      <c r="H10" s="27">
        <v>1</v>
      </c>
      <c r="I10" s="31">
        <f t="shared" si="0"/>
        <v>231</v>
      </c>
      <c r="J10" s="26">
        <v>6</v>
      </c>
      <c r="K10" s="26">
        <v>4</v>
      </c>
      <c r="L10" s="26">
        <v>0</v>
      </c>
      <c r="M10" s="26">
        <v>0</v>
      </c>
      <c r="N10" s="26">
        <v>0</v>
      </c>
      <c r="O10" s="27">
        <v>1</v>
      </c>
      <c r="P10" s="31">
        <f t="shared" si="1"/>
        <v>198</v>
      </c>
      <c r="Q10" s="26">
        <v>12</v>
      </c>
      <c r="R10" s="26">
        <v>3</v>
      </c>
      <c r="S10" s="26">
        <v>1</v>
      </c>
      <c r="T10" s="26">
        <v>0</v>
      </c>
      <c r="U10" s="26">
        <v>5</v>
      </c>
      <c r="V10" s="27">
        <v>0</v>
      </c>
      <c r="W10" s="31">
        <f t="shared" si="2"/>
        <v>456</v>
      </c>
      <c r="X10" s="13">
        <f t="shared" si="3"/>
        <v>885</v>
      </c>
      <c r="Y10" s="28">
        <v>7</v>
      </c>
      <c r="Z10" s="26">
        <v>3</v>
      </c>
      <c r="AA10" s="26">
        <v>2</v>
      </c>
      <c r="AB10" s="26">
        <v>0</v>
      </c>
      <c r="AC10" s="26">
        <v>0</v>
      </c>
      <c r="AD10" s="27">
        <v>0</v>
      </c>
      <c r="AE10" s="31">
        <f t="shared" si="4"/>
        <v>71</v>
      </c>
      <c r="AF10" s="26">
        <v>12</v>
      </c>
      <c r="AG10" s="26">
        <v>5</v>
      </c>
      <c r="AH10" s="26">
        <v>2</v>
      </c>
      <c r="AI10" s="26">
        <v>0</v>
      </c>
      <c r="AJ10" s="26">
        <v>0</v>
      </c>
      <c r="AK10" s="27">
        <v>0</v>
      </c>
      <c r="AL10" s="31">
        <f t="shared" si="5"/>
        <v>92</v>
      </c>
      <c r="AM10" s="26">
        <v>8</v>
      </c>
      <c r="AN10" s="26">
        <v>5</v>
      </c>
      <c r="AO10" s="26">
        <v>1</v>
      </c>
      <c r="AP10" s="26">
        <v>0</v>
      </c>
      <c r="AQ10" s="26">
        <v>2</v>
      </c>
      <c r="AR10" s="27">
        <v>0</v>
      </c>
      <c r="AS10" s="31">
        <f t="shared" si="6"/>
        <v>228</v>
      </c>
      <c r="AT10" s="13">
        <f t="shared" si="7"/>
        <v>391</v>
      </c>
      <c r="AU10" s="15">
        <f t="shared" si="8"/>
        <v>1276</v>
      </c>
      <c r="AV10" s="29">
        <v>6</v>
      </c>
      <c r="AW10" s="15">
        <v>12</v>
      </c>
      <c r="AX10" s="1"/>
    </row>
    <row r="11" spans="1:50" ht="15">
      <c r="A11" s="2">
        <v>7</v>
      </c>
      <c r="B11" s="40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25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25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25">(Q12*Q$4)+(R12*R$4)+(S12*S$4)+(T12*T$4)+(U12*U$4)+(V12*V$4)</f>
        <v>0</v>
      </c>
      <c r="X12" s="13">
        <f aca="true" t="shared" si="12" ref="X12:X25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25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25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25">(AM12*AM$4)+(AN12*AN$4)+(AO12*AO$4)+(AP12*AP$4)+(AQ12*AQ$4)+(AR12*AR$4)</f>
        <v>0</v>
      </c>
      <c r="AT12" s="13">
        <f aca="true" t="shared" si="16" ref="AT12:AT25">AE12+AL12+AS12</f>
        <v>0</v>
      </c>
      <c r="AU12" s="15">
        <f aca="true" t="shared" si="17" ref="AU12:AU25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18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9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20" ref="W26:W34">(Q26*Q$4)+(R26*R$4)+(S26*S$4)+(T26*T$4)+(U26*U$4)+(V26*V$4)</f>
        <v>0</v>
      </c>
      <c r="X26" s="13">
        <f aca="true" t="shared" si="21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22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23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24" ref="AS26:AS34">(AM26*AM$4)+(AN26*AN$4)+(AO26*AO$4)+(AP26*AP$4)+(AQ26*AQ$4)+(AR26*AR$4)</f>
        <v>0</v>
      </c>
      <c r="AT26" s="13">
        <f aca="true" t="shared" si="25" ref="AT26:AT34">AE26+AL26+AS26</f>
        <v>0</v>
      </c>
      <c r="AU26" s="15">
        <f aca="true" t="shared" si="26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AT2:AT4"/>
    <mergeCell ref="Q3:V3"/>
    <mergeCell ref="C1:AS1"/>
    <mergeCell ref="W3:W4"/>
    <mergeCell ref="C2:W2"/>
    <mergeCell ref="AS3:AS4"/>
    <mergeCell ref="AE3:AE4"/>
    <mergeCell ref="X2:X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25" sqref="AG2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3" t="s">
        <v>38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5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60" t="s">
        <v>10</v>
      </c>
      <c r="C3" s="51" t="s">
        <v>1</v>
      </c>
      <c r="D3" s="51"/>
      <c r="E3" s="51"/>
      <c r="F3" s="51"/>
      <c r="G3" s="51"/>
      <c r="H3" s="52"/>
      <c r="I3" s="58" t="s">
        <v>0</v>
      </c>
      <c r="J3" s="51" t="s">
        <v>2</v>
      </c>
      <c r="K3" s="51"/>
      <c r="L3" s="51"/>
      <c r="M3" s="51"/>
      <c r="N3" s="51"/>
      <c r="O3" s="52"/>
      <c r="P3" s="58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8" t="s">
        <v>0</v>
      </c>
      <c r="AF3" s="51" t="s">
        <v>2</v>
      </c>
      <c r="AG3" s="51"/>
      <c r="AH3" s="51"/>
      <c r="AI3" s="51"/>
      <c r="AJ3" s="51"/>
      <c r="AK3" s="52"/>
      <c r="AL3" s="58" t="s">
        <v>0</v>
      </c>
      <c r="AM3" s="51" t="s">
        <v>3</v>
      </c>
      <c r="AN3" s="51"/>
      <c r="AO3" s="51"/>
      <c r="AP3" s="51"/>
      <c r="AQ3" s="51"/>
      <c r="AR3" s="52"/>
      <c r="AS3" s="58" t="s">
        <v>0</v>
      </c>
      <c r="AT3" s="46"/>
      <c r="AU3" s="46"/>
      <c r="AV3" s="43"/>
      <c r="AW3" s="43"/>
      <c r="AX3" s="1"/>
    </row>
    <row r="4" spans="1:50" ht="15.75" thickBot="1">
      <c r="A4" s="1"/>
      <c r="B4" s="6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9"/>
      <c r="AT4" s="47"/>
      <c r="AU4" s="47"/>
      <c r="AV4" s="44"/>
      <c r="AW4" s="44"/>
      <c r="AX4" s="1"/>
    </row>
    <row r="5" spans="1:50" ht="15">
      <c r="A5" s="2">
        <v>1</v>
      </c>
      <c r="B5" s="17" t="s">
        <v>22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1">(C5*C$4)+(D5*D$4)+(E5*E$4)+(F5*F$4)+(G5*G$4)+(H5*H$4)</f>
        <v>8</v>
      </c>
      <c r="J5" s="18">
        <v>4</v>
      </c>
      <c r="K5" s="18">
        <v>6</v>
      </c>
      <c r="L5" s="18">
        <v>1</v>
      </c>
      <c r="M5" s="18">
        <v>0</v>
      </c>
      <c r="N5" s="18">
        <v>0</v>
      </c>
      <c r="O5" s="19">
        <v>0</v>
      </c>
      <c r="P5" s="12">
        <f aca="true" t="shared" si="1" ref="P5:P11">(J5*J$4)+(K5*K$4)+(L5*L$4)+(M5*M$4)+(N5*N$4)+(O5*O$4)</f>
        <v>72</v>
      </c>
      <c r="Q5" s="18">
        <v>0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1">(Q5*Q$4)+(R5*R$4)+(S5*S$4)+(T5*T$4)+(U5*U$4)+(V5*V$4)</f>
        <v>16</v>
      </c>
      <c r="X5" s="20">
        <f aca="true" t="shared" si="3" ref="X5:X11">I5+P5+W5</f>
        <v>96</v>
      </c>
      <c r="Y5" s="21">
        <v>0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1">(Y5*Y$4)+(Z5*Z$4)+(AA5*AA$4)+(AB5*AB$4)+(AC5*AC$4)+(AD5*AD$4)</f>
        <v>8</v>
      </c>
      <c r="AF5" s="18">
        <v>2</v>
      </c>
      <c r="AG5" s="18">
        <v>3</v>
      </c>
      <c r="AH5" s="18">
        <v>1</v>
      </c>
      <c r="AI5" s="18">
        <v>0</v>
      </c>
      <c r="AJ5" s="18">
        <v>0</v>
      </c>
      <c r="AK5" s="19">
        <v>0</v>
      </c>
      <c r="AL5" s="12">
        <f aca="true" t="shared" si="5" ref="AL5:AL11">(AF5*AF$4)+(AG5*AG$4)+(AH5*AH$4)+(AI5*AI$4)+(AJ5*AJ$4)+(AK5*AK$4)</f>
        <v>46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1">(AM5*AM$4)+(AN5*AN$4)+(AO5*AO$4)+(AP5*AP$4)+(AQ5*AQ$4)+(AR5*AR$4)</f>
        <v>0</v>
      </c>
      <c r="AT5" s="22">
        <f aca="true" t="shared" si="7" ref="AT5:AT11">AE5+AL5+AS5</f>
        <v>54</v>
      </c>
      <c r="AU5" s="23">
        <f aca="true" t="shared" si="8" ref="AU5:AU11">X5+AT5</f>
        <v>150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14</v>
      </c>
      <c r="C6" s="26">
        <v>2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2</v>
      </c>
      <c r="J6" s="26">
        <v>10</v>
      </c>
      <c r="K6" s="26">
        <v>6</v>
      </c>
      <c r="L6" s="26">
        <v>1</v>
      </c>
      <c r="M6" s="26">
        <v>0</v>
      </c>
      <c r="N6" s="26">
        <v>0</v>
      </c>
      <c r="O6" s="27">
        <v>0</v>
      </c>
      <c r="P6" s="31">
        <f t="shared" si="1"/>
        <v>78</v>
      </c>
      <c r="Q6" s="26">
        <v>2</v>
      </c>
      <c r="R6" s="26">
        <v>3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26</v>
      </c>
      <c r="X6" s="13">
        <f t="shared" si="3"/>
        <v>106</v>
      </c>
      <c r="Y6" s="28">
        <v>4</v>
      </c>
      <c r="Z6" s="26">
        <v>2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20</v>
      </c>
      <c r="AF6" s="26">
        <v>8</v>
      </c>
      <c r="AG6" s="26">
        <v>4</v>
      </c>
      <c r="AH6" s="26">
        <v>1</v>
      </c>
      <c r="AI6" s="26">
        <v>0</v>
      </c>
      <c r="AJ6" s="26">
        <v>0</v>
      </c>
      <c r="AK6" s="27">
        <v>0</v>
      </c>
      <c r="AL6" s="31">
        <f t="shared" si="5"/>
        <v>60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0</v>
      </c>
      <c r="AT6" s="13">
        <f t="shared" si="7"/>
        <v>80</v>
      </c>
      <c r="AU6" s="15">
        <f t="shared" si="8"/>
        <v>186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17</v>
      </c>
      <c r="C7" s="18">
        <v>4</v>
      </c>
      <c r="D7" s="18">
        <v>0</v>
      </c>
      <c r="E7" s="18">
        <v>0</v>
      </c>
      <c r="F7" s="18">
        <v>0</v>
      </c>
      <c r="G7" s="18">
        <v>0</v>
      </c>
      <c r="H7" s="19">
        <v>1</v>
      </c>
      <c r="I7" s="12">
        <f t="shared" si="0"/>
        <v>164</v>
      </c>
      <c r="J7" s="18">
        <v>8</v>
      </c>
      <c r="K7" s="18">
        <v>4</v>
      </c>
      <c r="L7" s="18">
        <v>2</v>
      </c>
      <c r="M7" s="18">
        <v>0</v>
      </c>
      <c r="N7" s="18">
        <v>0</v>
      </c>
      <c r="O7" s="19">
        <v>0</v>
      </c>
      <c r="P7" s="12">
        <f t="shared" si="1"/>
        <v>80</v>
      </c>
      <c r="Q7" s="18">
        <v>2</v>
      </c>
      <c r="R7" s="18">
        <v>3</v>
      </c>
      <c r="S7" s="18">
        <v>1</v>
      </c>
      <c r="T7" s="18">
        <v>0</v>
      </c>
      <c r="U7" s="18">
        <v>0</v>
      </c>
      <c r="V7" s="19">
        <v>0</v>
      </c>
      <c r="W7" s="12">
        <f t="shared" si="2"/>
        <v>46</v>
      </c>
      <c r="X7" s="20">
        <f t="shared" si="3"/>
        <v>290</v>
      </c>
      <c r="Y7" s="21">
        <v>2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34</v>
      </c>
      <c r="AF7" s="18">
        <v>4</v>
      </c>
      <c r="AG7" s="18">
        <v>6</v>
      </c>
      <c r="AH7" s="18">
        <v>1</v>
      </c>
      <c r="AI7" s="18">
        <v>0</v>
      </c>
      <c r="AJ7" s="18">
        <v>0</v>
      </c>
      <c r="AK7" s="19">
        <v>0</v>
      </c>
      <c r="AL7" s="12">
        <f t="shared" si="5"/>
        <v>72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0</v>
      </c>
      <c r="AT7" s="22">
        <f t="shared" si="7"/>
        <v>106</v>
      </c>
      <c r="AU7" s="23">
        <f t="shared" si="8"/>
        <v>396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23</v>
      </c>
      <c r="C8" s="26">
        <v>18</v>
      </c>
      <c r="D8" s="26">
        <v>2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34</v>
      </c>
      <c r="J8" s="26">
        <v>14</v>
      </c>
      <c r="K8" s="26">
        <v>6</v>
      </c>
      <c r="L8" s="26">
        <v>2</v>
      </c>
      <c r="M8" s="26">
        <v>0</v>
      </c>
      <c r="N8" s="26">
        <v>1</v>
      </c>
      <c r="O8" s="27">
        <v>0</v>
      </c>
      <c r="P8" s="31">
        <f t="shared" si="1"/>
        <v>182</v>
      </c>
      <c r="Q8" s="26">
        <v>10</v>
      </c>
      <c r="R8" s="26">
        <v>6</v>
      </c>
      <c r="S8" s="26">
        <v>1</v>
      </c>
      <c r="T8" s="26">
        <v>0</v>
      </c>
      <c r="U8" s="26">
        <v>0</v>
      </c>
      <c r="V8" s="27">
        <v>0</v>
      </c>
      <c r="W8" s="31">
        <f t="shared" si="2"/>
        <v>78</v>
      </c>
      <c r="X8" s="13">
        <f t="shared" si="3"/>
        <v>294</v>
      </c>
      <c r="Y8" s="28">
        <v>6</v>
      </c>
      <c r="Z8" s="26">
        <v>5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46</v>
      </c>
      <c r="AF8" s="26">
        <v>6</v>
      </c>
      <c r="AG8" s="26">
        <v>7</v>
      </c>
      <c r="AH8" s="26">
        <v>1</v>
      </c>
      <c r="AI8" s="26">
        <v>0</v>
      </c>
      <c r="AJ8" s="26">
        <v>0</v>
      </c>
      <c r="AK8" s="27">
        <v>0</v>
      </c>
      <c r="AL8" s="31">
        <f t="shared" si="5"/>
        <v>82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0</v>
      </c>
      <c r="AT8" s="13">
        <f t="shared" si="7"/>
        <v>128</v>
      </c>
      <c r="AU8" s="15">
        <f t="shared" si="8"/>
        <v>422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AV2:AV4"/>
    <mergeCell ref="P3:P4"/>
    <mergeCell ref="AL3:AL4"/>
    <mergeCell ref="W3:W4"/>
    <mergeCell ref="AF3:AK3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Q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12" sqref="AS1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3" t="s">
        <v>37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5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60" t="s">
        <v>10</v>
      </c>
      <c r="C3" s="51" t="s">
        <v>1</v>
      </c>
      <c r="D3" s="51"/>
      <c r="E3" s="51"/>
      <c r="F3" s="51"/>
      <c r="G3" s="51"/>
      <c r="H3" s="52"/>
      <c r="I3" s="58" t="s">
        <v>0</v>
      </c>
      <c r="J3" s="51" t="s">
        <v>2</v>
      </c>
      <c r="K3" s="51"/>
      <c r="L3" s="51"/>
      <c r="M3" s="51"/>
      <c r="N3" s="51"/>
      <c r="O3" s="52"/>
      <c r="P3" s="58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8" t="s">
        <v>0</v>
      </c>
      <c r="AF3" s="51" t="s">
        <v>2</v>
      </c>
      <c r="AG3" s="51"/>
      <c r="AH3" s="51"/>
      <c r="AI3" s="51"/>
      <c r="AJ3" s="51"/>
      <c r="AK3" s="52"/>
      <c r="AL3" s="58" t="s">
        <v>0</v>
      </c>
      <c r="AM3" s="51" t="s">
        <v>3</v>
      </c>
      <c r="AN3" s="51"/>
      <c r="AO3" s="51"/>
      <c r="AP3" s="51"/>
      <c r="AQ3" s="51"/>
      <c r="AR3" s="52"/>
      <c r="AS3" s="58" t="s">
        <v>0</v>
      </c>
      <c r="AT3" s="46"/>
      <c r="AU3" s="46"/>
      <c r="AV3" s="43"/>
      <c r="AW3" s="43"/>
      <c r="AX3" s="1"/>
    </row>
    <row r="4" spans="1:50" ht="15.75" thickBot="1">
      <c r="A4" s="1"/>
      <c r="B4" s="6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9"/>
      <c r="AT4" s="47"/>
      <c r="AU4" s="47"/>
      <c r="AV4" s="44"/>
      <c r="AW4" s="44"/>
      <c r="AX4" s="1"/>
    </row>
    <row r="5" spans="1:50" ht="15">
      <c r="A5" s="2">
        <v>1</v>
      </c>
      <c r="B5" s="17" t="s">
        <v>15</v>
      </c>
      <c r="C5" s="18">
        <v>12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2">(C5*C$4)+(D5*D$4)+(E5*E$4)+(F5*F$4)+(G5*G$4)+(H5*H$4)</f>
        <v>20</v>
      </c>
      <c r="J5" s="18">
        <v>10</v>
      </c>
      <c r="K5" s="18">
        <v>3</v>
      </c>
      <c r="L5" s="18">
        <v>1</v>
      </c>
      <c r="M5" s="18">
        <v>0</v>
      </c>
      <c r="N5" s="18">
        <v>0</v>
      </c>
      <c r="O5" s="19">
        <v>0</v>
      </c>
      <c r="P5" s="12">
        <f aca="true" t="shared" si="1" ref="P5:P12">(J5*J$4)+(K5*K$4)+(L5*L$4)+(M5*M$4)+(N5*N$4)+(O5*O$4)</f>
        <v>54</v>
      </c>
      <c r="Q5" s="18">
        <v>4</v>
      </c>
      <c r="R5" s="18">
        <v>3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2">(Q5*Q$4)+(R5*R$4)+(S5*S$4)+(T5*T$4)+(U5*U$4)+(V5*V$4)</f>
        <v>28</v>
      </c>
      <c r="X5" s="20">
        <f aca="true" t="shared" si="3" ref="X5:X12">I5+P5+W5</f>
        <v>102</v>
      </c>
      <c r="Y5" s="21">
        <v>4</v>
      </c>
      <c r="Z5" s="18">
        <v>3</v>
      </c>
      <c r="AA5" s="18">
        <v>1</v>
      </c>
      <c r="AB5" s="18">
        <v>0</v>
      </c>
      <c r="AC5" s="18">
        <v>0</v>
      </c>
      <c r="AD5" s="19">
        <v>0</v>
      </c>
      <c r="AE5" s="12">
        <f aca="true" t="shared" si="4" ref="AE5:AE12">(Y5*Y$4)+(Z5*Z$4)+(AA5*AA$4)+(AB5*AB$4)+(AC5*AC$4)+(AD5*AD$4)</f>
        <v>48</v>
      </c>
      <c r="AF5" s="18">
        <v>16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2">(AF5*AF$4)+(AG5*AG$4)+(AH5*AH$4)+(AI5*AI$4)+(AJ5*AJ$4)+(AK5*AK$4)</f>
        <v>24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2">(AM5*AM$4)+(AN5*AN$4)+(AO5*AO$4)+(AP5*AP$4)+(AQ5*AQ$4)+(AR5*AR$4)</f>
        <v>0</v>
      </c>
      <c r="AT5" s="22">
        <f aca="true" t="shared" si="7" ref="AT5:AT12">AE5+AL5+AS5</f>
        <v>72</v>
      </c>
      <c r="AU5" s="23">
        <f aca="true" t="shared" si="8" ref="AU5:AU12">X5+AT5</f>
        <v>174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22</v>
      </c>
      <c r="C6" s="26">
        <v>8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16</v>
      </c>
      <c r="J6" s="26">
        <v>10</v>
      </c>
      <c r="K6" s="26">
        <v>6</v>
      </c>
      <c r="L6" s="26">
        <v>1</v>
      </c>
      <c r="M6" s="26">
        <v>0</v>
      </c>
      <c r="N6" s="26">
        <v>0</v>
      </c>
      <c r="O6" s="27">
        <v>0</v>
      </c>
      <c r="P6" s="31">
        <f t="shared" si="1"/>
        <v>78</v>
      </c>
      <c r="Q6" s="26">
        <v>6</v>
      </c>
      <c r="R6" s="26">
        <v>6</v>
      </c>
      <c r="S6" s="26">
        <v>1</v>
      </c>
      <c r="T6" s="26">
        <v>0</v>
      </c>
      <c r="U6" s="26">
        <v>0</v>
      </c>
      <c r="V6" s="27">
        <v>0</v>
      </c>
      <c r="W6" s="31">
        <f t="shared" si="2"/>
        <v>74</v>
      </c>
      <c r="X6" s="13">
        <f t="shared" si="3"/>
        <v>168</v>
      </c>
      <c r="Y6" s="28">
        <v>8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16</v>
      </c>
      <c r="AF6" s="26">
        <v>8</v>
      </c>
      <c r="AG6" s="26">
        <v>7</v>
      </c>
      <c r="AH6" s="26">
        <v>1</v>
      </c>
      <c r="AI6" s="26">
        <v>0</v>
      </c>
      <c r="AJ6" s="26">
        <v>0</v>
      </c>
      <c r="AK6" s="27">
        <v>0</v>
      </c>
      <c r="AL6" s="31">
        <f t="shared" si="5"/>
        <v>84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0</v>
      </c>
      <c r="AT6" s="13">
        <f t="shared" si="7"/>
        <v>100</v>
      </c>
      <c r="AU6" s="15">
        <f t="shared" si="8"/>
        <v>268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34</v>
      </c>
      <c r="C7" s="18">
        <v>8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16</v>
      </c>
      <c r="J7" s="18">
        <v>8</v>
      </c>
      <c r="K7" s="18">
        <v>6</v>
      </c>
      <c r="L7" s="18">
        <v>2</v>
      </c>
      <c r="M7" s="18">
        <v>0</v>
      </c>
      <c r="N7" s="18">
        <v>0</v>
      </c>
      <c r="O7" s="19">
        <v>0</v>
      </c>
      <c r="P7" s="12">
        <f t="shared" si="1"/>
        <v>96</v>
      </c>
      <c r="Q7" s="18">
        <v>4</v>
      </c>
      <c r="R7" s="18">
        <v>5</v>
      </c>
      <c r="S7" s="18">
        <v>1</v>
      </c>
      <c r="T7" s="18">
        <v>0</v>
      </c>
      <c r="U7" s="18">
        <v>0</v>
      </c>
      <c r="V7" s="19">
        <v>0</v>
      </c>
      <c r="W7" s="12">
        <f t="shared" si="2"/>
        <v>64</v>
      </c>
      <c r="X7" s="20">
        <f t="shared" si="3"/>
        <v>176</v>
      </c>
      <c r="Y7" s="21">
        <v>14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38</v>
      </c>
      <c r="AF7" s="18">
        <v>12</v>
      </c>
      <c r="AG7" s="18">
        <v>9</v>
      </c>
      <c r="AH7" s="18">
        <v>1</v>
      </c>
      <c r="AI7" s="18">
        <v>0</v>
      </c>
      <c r="AJ7" s="18">
        <v>0</v>
      </c>
      <c r="AK7" s="19">
        <v>0</v>
      </c>
      <c r="AL7" s="12">
        <f t="shared" si="5"/>
        <v>104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0</v>
      </c>
      <c r="AT7" s="22">
        <f t="shared" si="7"/>
        <v>142</v>
      </c>
      <c r="AU7" s="23">
        <f t="shared" si="8"/>
        <v>318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35</v>
      </c>
      <c r="C8" s="26">
        <v>10</v>
      </c>
      <c r="D8" s="26">
        <v>1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18</v>
      </c>
      <c r="J8" s="26">
        <v>6</v>
      </c>
      <c r="K8" s="26">
        <v>5</v>
      </c>
      <c r="L8" s="26">
        <v>2</v>
      </c>
      <c r="M8" s="26">
        <v>0</v>
      </c>
      <c r="N8" s="26">
        <v>1</v>
      </c>
      <c r="O8" s="27">
        <v>0</v>
      </c>
      <c r="P8" s="31">
        <f t="shared" si="1"/>
        <v>166</v>
      </c>
      <c r="Q8" s="26">
        <v>6</v>
      </c>
      <c r="R8" s="26">
        <v>3</v>
      </c>
      <c r="S8" s="26">
        <v>2</v>
      </c>
      <c r="T8" s="26">
        <v>0</v>
      </c>
      <c r="U8" s="26">
        <v>0</v>
      </c>
      <c r="V8" s="27">
        <v>0</v>
      </c>
      <c r="W8" s="31">
        <f t="shared" si="2"/>
        <v>70</v>
      </c>
      <c r="X8" s="13">
        <f t="shared" si="3"/>
        <v>254</v>
      </c>
      <c r="Y8" s="28">
        <v>10</v>
      </c>
      <c r="Z8" s="26">
        <v>5</v>
      </c>
      <c r="AA8" s="26">
        <v>1</v>
      </c>
      <c r="AB8" s="26">
        <v>0</v>
      </c>
      <c r="AC8" s="26">
        <v>0</v>
      </c>
      <c r="AD8" s="27">
        <v>0</v>
      </c>
      <c r="AE8" s="31">
        <f t="shared" si="4"/>
        <v>70</v>
      </c>
      <c r="AF8" s="26">
        <v>12</v>
      </c>
      <c r="AG8" s="26">
        <v>9</v>
      </c>
      <c r="AH8" s="26">
        <v>2</v>
      </c>
      <c r="AI8" s="26">
        <v>0</v>
      </c>
      <c r="AJ8" s="26">
        <v>0</v>
      </c>
      <c r="AK8" s="27">
        <v>0</v>
      </c>
      <c r="AL8" s="31">
        <f t="shared" si="5"/>
        <v>124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0</v>
      </c>
      <c r="AT8" s="13">
        <f t="shared" si="7"/>
        <v>194</v>
      </c>
      <c r="AU8" s="15">
        <f t="shared" si="8"/>
        <v>448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30</v>
      </c>
      <c r="C9" s="18">
        <v>19</v>
      </c>
      <c r="D9" s="18">
        <v>7</v>
      </c>
      <c r="E9" s="18">
        <v>0</v>
      </c>
      <c r="F9" s="18">
        <v>0</v>
      </c>
      <c r="G9" s="18">
        <v>1</v>
      </c>
      <c r="H9" s="19">
        <v>0</v>
      </c>
      <c r="I9" s="12">
        <f t="shared" si="0"/>
        <v>155</v>
      </c>
      <c r="J9" s="18">
        <v>14</v>
      </c>
      <c r="K9" s="18">
        <v>5</v>
      </c>
      <c r="L9" s="18">
        <v>2</v>
      </c>
      <c r="M9" s="18">
        <v>0</v>
      </c>
      <c r="N9" s="18">
        <v>2</v>
      </c>
      <c r="O9" s="19">
        <v>0</v>
      </c>
      <c r="P9" s="12">
        <f t="shared" si="1"/>
        <v>254</v>
      </c>
      <c r="Q9" s="18">
        <v>8</v>
      </c>
      <c r="R9" s="18">
        <v>6</v>
      </c>
      <c r="S9" s="18">
        <v>0</v>
      </c>
      <c r="T9" s="18">
        <v>0</v>
      </c>
      <c r="U9" s="18">
        <v>0</v>
      </c>
      <c r="V9" s="19">
        <v>0</v>
      </c>
      <c r="W9" s="12">
        <f t="shared" si="2"/>
        <v>56</v>
      </c>
      <c r="X9" s="20">
        <f t="shared" si="3"/>
        <v>465</v>
      </c>
      <c r="Y9" s="21">
        <v>21</v>
      </c>
      <c r="Z9" s="18">
        <v>3</v>
      </c>
      <c r="AA9" s="18">
        <v>1</v>
      </c>
      <c r="AB9" s="18">
        <v>0</v>
      </c>
      <c r="AC9" s="18">
        <v>0</v>
      </c>
      <c r="AD9" s="19">
        <v>0</v>
      </c>
      <c r="AE9" s="12">
        <f t="shared" si="4"/>
        <v>65</v>
      </c>
      <c r="AF9" s="18">
        <v>13</v>
      </c>
      <c r="AG9" s="18">
        <v>10</v>
      </c>
      <c r="AH9" s="18">
        <v>0</v>
      </c>
      <c r="AI9" s="18">
        <v>0</v>
      </c>
      <c r="AJ9" s="18">
        <v>0</v>
      </c>
      <c r="AK9" s="19">
        <v>0</v>
      </c>
      <c r="AL9" s="12">
        <f t="shared" si="5"/>
        <v>93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9">
        <v>0</v>
      </c>
      <c r="AS9" s="12">
        <f t="shared" si="6"/>
        <v>0</v>
      </c>
      <c r="AT9" s="22">
        <f t="shared" si="7"/>
        <v>158</v>
      </c>
      <c r="AU9" s="23">
        <f t="shared" si="8"/>
        <v>623</v>
      </c>
      <c r="AV9" s="24">
        <v>5</v>
      </c>
      <c r="AW9" s="25">
        <v>13</v>
      </c>
      <c r="AX9" s="1"/>
    </row>
    <row r="10" spans="1:50" ht="15">
      <c r="A10" s="2">
        <v>6</v>
      </c>
      <c r="B10" s="11" t="s">
        <v>14</v>
      </c>
      <c r="C10" s="26">
        <v>15</v>
      </c>
      <c r="D10" s="26">
        <v>6</v>
      </c>
      <c r="E10" s="26">
        <v>2</v>
      </c>
      <c r="F10" s="26">
        <v>0</v>
      </c>
      <c r="G10" s="26">
        <v>2</v>
      </c>
      <c r="H10" s="27">
        <v>0</v>
      </c>
      <c r="I10" s="31">
        <f t="shared" si="0"/>
        <v>263</v>
      </c>
      <c r="J10" s="26">
        <v>26</v>
      </c>
      <c r="K10" s="26">
        <v>12</v>
      </c>
      <c r="L10" s="26">
        <v>2</v>
      </c>
      <c r="M10" s="26">
        <v>0</v>
      </c>
      <c r="N10" s="26">
        <v>0</v>
      </c>
      <c r="O10" s="27">
        <v>0</v>
      </c>
      <c r="P10" s="31">
        <f t="shared" si="1"/>
        <v>162</v>
      </c>
      <c r="Q10" s="26">
        <v>10</v>
      </c>
      <c r="R10" s="26">
        <v>9</v>
      </c>
      <c r="S10" s="26">
        <v>0</v>
      </c>
      <c r="T10" s="26">
        <v>0</v>
      </c>
      <c r="U10" s="26">
        <v>0</v>
      </c>
      <c r="V10" s="27">
        <v>0</v>
      </c>
      <c r="W10" s="31">
        <f t="shared" si="2"/>
        <v>82</v>
      </c>
      <c r="X10" s="13">
        <f t="shared" si="3"/>
        <v>507</v>
      </c>
      <c r="Y10" s="28">
        <v>35</v>
      </c>
      <c r="Z10" s="26">
        <v>7</v>
      </c>
      <c r="AA10" s="26">
        <v>4</v>
      </c>
      <c r="AB10" s="26">
        <v>0</v>
      </c>
      <c r="AC10" s="26">
        <v>0</v>
      </c>
      <c r="AD10" s="27">
        <v>1</v>
      </c>
      <c r="AE10" s="31">
        <f t="shared" si="4"/>
        <v>331</v>
      </c>
      <c r="AF10" s="26">
        <v>16</v>
      </c>
      <c r="AG10" s="26">
        <v>2</v>
      </c>
      <c r="AH10" s="26">
        <v>1</v>
      </c>
      <c r="AI10" s="26">
        <v>0</v>
      </c>
      <c r="AJ10" s="26">
        <v>1</v>
      </c>
      <c r="AK10" s="27">
        <v>0</v>
      </c>
      <c r="AL10" s="31">
        <f t="shared" si="5"/>
        <v>132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7">
        <v>0</v>
      </c>
      <c r="AS10" s="31">
        <f t="shared" si="6"/>
        <v>0</v>
      </c>
      <c r="AT10" s="13">
        <f t="shared" si="7"/>
        <v>463</v>
      </c>
      <c r="AU10" s="15">
        <f t="shared" si="8"/>
        <v>970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21</v>
      </c>
      <c r="C11" s="18">
        <v>32</v>
      </c>
      <c r="D11" s="18">
        <v>4</v>
      </c>
      <c r="E11" s="18">
        <v>1</v>
      </c>
      <c r="F11" s="18">
        <v>0</v>
      </c>
      <c r="G11" s="18">
        <v>0</v>
      </c>
      <c r="H11" s="19">
        <v>0</v>
      </c>
      <c r="I11" s="12">
        <f t="shared" si="0"/>
        <v>84</v>
      </c>
      <c r="J11" s="18">
        <v>15</v>
      </c>
      <c r="K11" s="18">
        <v>6</v>
      </c>
      <c r="L11" s="18">
        <v>1</v>
      </c>
      <c r="M11" s="18">
        <v>0</v>
      </c>
      <c r="N11" s="18">
        <v>0</v>
      </c>
      <c r="O11" s="19">
        <v>2</v>
      </c>
      <c r="P11" s="12">
        <f t="shared" si="1"/>
        <v>403</v>
      </c>
      <c r="Q11" s="18">
        <v>11</v>
      </c>
      <c r="R11" s="18">
        <v>6</v>
      </c>
      <c r="S11" s="18">
        <v>0</v>
      </c>
      <c r="T11" s="18">
        <v>0</v>
      </c>
      <c r="U11" s="18">
        <v>0</v>
      </c>
      <c r="V11" s="19">
        <v>0</v>
      </c>
      <c r="W11" s="12">
        <f t="shared" si="2"/>
        <v>59</v>
      </c>
      <c r="X11" s="20">
        <f t="shared" si="3"/>
        <v>546</v>
      </c>
      <c r="Y11" s="21">
        <v>0</v>
      </c>
      <c r="Z11" s="18">
        <v>0</v>
      </c>
      <c r="AA11" s="18">
        <v>0</v>
      </c>
      <c r="AB11" s="18">
        <v>0</v>
      </c>
      <c r="AC11" s="18">
        <v>12</v>
      </c>
      <c r="AD11" s="19">
        <v>0</v>
      </c>
      <c r="AE11" s="12">
        <f t="shared" si="4"/>
        <v>960</v>
      </c>
      <c r="AF11" s="18">
        <v>30</v>
      </c>
      <c r="AG11" s="18">
        <v>4</v>
      </c>
      <c r="AH11" s="18">
        <v>0</v>
      </c>
      <c r="AI11" s="18">
        <v>0</v>
      </c>
      <c r="AJ11" s="18">
        <v>0</v>
      </c>
      <c r="AK11" s="19">
        <v>0</v>
      </c>
      <c r="AL11" s="12">
        <f t="shared" si="5"/>
        <v>62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9">
        <v>0</v>
      </c>
      <c r="AS11" s="12">
        <f t="shared" si="6"/>
        <v>0</v>
      </c>
      <c r="AT11" s="22">
        <f t="shared" si="7"/>
        <v>1022</v>
      </c>
      <c r="AU11" s="23">
        <f t="shared" si="8"/>
        <v>1568</v>
      </c>
      <c r="AV11" s="24">
        <v>7</v>
      </c>
      <c r="AW11" s="25">
        <v>11</v>
      </c>
      <c r="AX11" s="1"/>
    </row>
    <row r="12" spans="1:50" ht="15">
      <c r="A12" s="2">
        <v>8</v>
      </c>
      <c r="B12" s="11" t="s">
        <v>36</v>
      </c>
      <c r="C12" s="26">
        <v>17</v>
      </c>
      <c r="D12" s="26">
        <v>3</v>
      </c>
      <c r="E12" s="26">
        <v>1</v>
      </c>
      <c r="F12" s="26">
        <v>0</v>
      </c>
      <c r="G12" s="26">
        <v>3</v>
      </c>
      <c r="H12" s="27">
        <v>2</v>
      </c>
      <c r="I12" s="31">
        <f t="shared" si="0"/>
        <v>621</v>
      </c>
      <c r="J12" s="26">
        <v>31</v>
      </c>
      <c r="K12" s="26">
        <v>5</v>
      </c>
      <c r="L12" s="26">
        <v>0</v>
      </c>
      <c r="M12" s="26">
        <v>0</v>
      </c>
      <c r="N12" s="26">
        <v>3</v>
      </c>
      <c r="O12" s="27">
        <v>0</v>
      </c>
      <c r="P12" s="31">
        <f t="shared" si="1"/>
        <v>311</v>
      </c>
      <c r="Q12" s="26">
        <v>0</v>
      </c>
      <c r="R12" s="26">
        <v>0</v>
      </c>
      <c r="S12" s="26">
        <v>0</v>
      </c>
      <c r="T12" s="26">
        <v>0</v>
      </c>
      <c r="U12" s="26">
        <v>12</v>
      </c>
      <c r="V12" s="27">
        <v>0</v>
      </c>
      <c r="W12" s="31">
        <f t="shared" si="2"/>
        <v>960</v>
      </c>
      <c r="X12" s="13">
        <f t="shared" si="3"/>
        <v>1892</v>
      </c>
      <c r="Y12" s="28">
        <v>0</v>
      </c>
      <c r="Z12" s="26">
        <v>0</v>
      </c>
      <c r="AA12" s="26">
        <v>0</v>
      </c>
      <c r="AB12" s="26">
        <v>0</v>
      </c>
      <c r="AC12" s="26">
        <v>12</v>
      </c>
      <c r="AD12" s="27">
        <v>0</v>
      </c>
      <c r="AE12" s="31">
        <f t="shared" si="4"/>
        <v>960</v>
      </c>
      <c r="AF12" s="26">
        <v>0</v>
      </c>
      <c r="AG12" s="26">
        <v>0</v>
      </c>
      <c r="AH12" s="26">
        <v>0</v>
      </c>
      <c r="AI12" s="26">
        <v>0</v>
      </c>
      <c r="AJ12" s="26">
        <v>12</v>
      </c>
      <c r="AK12" s="27">
        <v>0</v>
      </c>
      <c r="AL12" s="31">
        <f t="shared" si="5"/>
        <v>960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7">
        <v>0</v>
      </c>
      <c r="AS12" s="31">
        <f t="shared" si="6"/>
        <v>0</v>
      </c>
      <c r="AT12" s="13">
        <f t="shared" si="7"/>
        <v>1920</v>
      </c>
      <c r="AU12" s="15">
        <f t="shared" si="8"/>
        <v>3812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aca="true" t="shared" si="9" ref="I13:I34">(C13*C$4)+(D13*D$4)+(E13*E$4)+(F13*F$4)+(G13*G$4)+(H13*H$4)</f>
        <v>0</v>
      </c>
      <c r="J13" s="18"/>
      <c r="K13" s="18"/>
      <c r="L13" s="18"/>
      <c r="M13" s="18"/>
      <c r="N13" s="18"/>
      <c r="O13" s="19"/>
      <c r="P13" s="12">
        <f aca="true" t="shared" si="10" ref="P13:P34"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aca="true" t="shared" si="11" ref="W13:W34">(Q13*Q$4)+(R13*R$4)+(S13*S$4)+(T13*T$4)+(U13*U$4)+(V13*V$4)</f>
        <v>0</v>
      </c>
      <c r="X13" s="20">
        <f aca="true" t="shared" si="12" ref="X13:X34">I13+P13+W13</f>
        <v>0</v>
      </c>
      <c r="Y13" s="21"/>
      <c r="Z13" s="18"/>
      <c r="AA13" s="18"/>
      <c r="AB13" s="18"/>
      <c r="AC13" s="18"/>
      <c r="AD13" s="19"/>
      <c r="AE13" s="12">
        <f aca="true" t="shared" si="13" ref="AE13:AE34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12">
        <f aca="true" t="shared" si="14" ref="AL13:AL34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12">
        <f aca="true" t="shared" si="15" ref="AS13:AS34">(AM13*AM$4)+(AN13*AN$4)+(AO13*AO$4)+(AP13*AP$4)+(AQ13*AQ$4)+(AR13*AR$4)</f>
        <v>0</v>
      </c>
      <c r="AT13" s="22">
        <f aca="true" t="shared" si="16" ref="AT13:AT34">AE13+AL13+AS13</f>
        <v>0</v>
      </c>
      <c r="AU13" s="23">
        <f aca="true" t="shared" si="17" ref="AU13:AU34">X13+AT13</f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U2:AU4"/>
    <mergeCell ref="AM3:AR3"/>
    <mergeCell ref="AT2:AT4"/>
    <mergeCell ref="AS3:AS4"/>
    <mergeCell ref="AE3:AE4"/>
    <mergeCell ref="AL3:AL4"/>
    <mergeCell ref="Y3:AD3"/>
    <mergeCell ref="C1:AS1"/>
    <mergeCell ref="C2:W2"/>
    <mergeCell ref="X2:X4"/>
    <mergeCell ref="Y2:AS2"/>
    <mergeCell ref="W3:W4"/>
    <mergeCell ref="AF3:AK3"/>
    <mergeCell ref="AV2:AV4"/>
    <mergeCell ref="AW2:AW4"/>
    <mergeCell ref="B3:B4"/>
    <mergeCell ref="C3:H3"/>
    <mergeCell ref="I3:I4"/>
    <mergeCell ref="J3:O3"/>
    <mergeCell ref="P3:P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1" sqref="O2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3" t="s">
        <v>40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5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60" t="s">
        <v>10</v>
      </c>
      <c r="C3" s="51" t="s">
        <v>1</v>
      </c>
      <c r="D3" s="51"/>
      <c r="E3" s="51"/>
      <c r="F3" s="51"/>
      <c r="G3" s="51"/>
      <c r="H3" s="52"/>
      <c r="I3" s="58" t="s">
        <v>0</v>
      </c>
      <c r="J3" s="51" t="s">
        <v>2</v>
      </c>
      <c r="K3" s="51"/>
      <c r="L3" s="51"/>
      <c r="M3" s="51"/>
      <c r="N3" s="51"/>
      <c r="O3" s="52"/>
      <c r="P3" s="58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8" t="s">
        <v>0</v>
      </c>
      <c r="AF3" s="51" t="s">
        <v>2</v>
      </c>
      <c r="AG3" s="51"/>
      <c r="AH3" s="51"/>
      <c r="AI3" s="51"/>
      <c r="AJ3" s="51"/>
      <c r="AK3" s="52"/>
      <c r="AL3" s="58" t="s">
        <v>0</v>
      </c>
      <c r="AM3" s="51" t="s">
        <v>3</v>
      </c>
      <c r="AN3" s="51"/>
      <c r="AO3" s="51"/>
      <c r="AP3" s="51"/>
      <c r="AQ3" s="51"/>
      <c r="AR3" s="52"/>
      <c r="AS3" s="58" t="s">
        <v>0</v>
      </c>
      <c r="AT3" s="46"/>
      <c r="AU3" s="46"/>
      <c r="AV3" s="43"/>
      <c r="AW3" s="43"/>
      <c r="AX3" s="1"/>
    </row>
    <row r="4" spans="1:50" ht="15.75" thickBot="1">
      <c r="A4" s="1"/>
      <c r="B4" s="6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9"/>
      <c r="AT4" s="47"/>
      <c r="AU4" s="47"/>
      <c r="AV4" s="44"/>
      <c r="AW4" s="44"/>
      <c r="AX4" s="1"/>
    </row>
    <row r="5" spans="1:50" ht="15">
      <c r="A5" s="2">
        <v>1</v>
      </c>
      <c r="B5" s="17" t="s">
        <v>31</v>
      </c>
      <c r="C5" s="18">
        <v>17</v>
      </c>
      <c r="D5" s="18">
        <v>5</v>
      </c>
      <c r="E5" s="18">
        <v>3</v>
      </c>
      <c r="F5" s="18">
        <v>0</v>
      </c>
      <c r="G5" s="18">
        <v>2</v>
      </c>
      <c r="H5" s="19">
        <v>0</v>
      </c>
      <c r="I5" s="12">
        <f aca="true" t="shared" si="0" ref="I5:I10">(C5*C$4)+(D5*D$4)+(E5*E$4)+(F5*F$4)+(G5*G$4)+(H5*H$4)</f>
        <v>277</v>
      </c>
      <c r="J5" s="18">
        <v>14</v>
      </c>
      <c r="K5" s="18">
        <v>8</v>
      </c>
      <c r="L5" s="18">
        <v>1</v>
      </c>
      <c r="M5" s="18">
        <v>0</v>
      </c>
      <c r="N5" s="18">
        <v>0</v>
      </c>
      <c r="O5" s="19">
        <v>0</v>
      </c>
      <c r="P5" s="12">
        <f aca="true" t="shared" si="1" ref="P5:P10">(J5*J$4)+(K5*K$4)+(L5*L$4)+(M5*M$4)+(N5*N$4)+(O5*O$4)</f>
        <v>98</v>
      </c>
      <c r="Q5" s="18">
        <v>10</v>
      </c>
      <c r="R5" s="18">
        <v>7</v>
      </c>
      <c r="S5" s="18">
        <v>1</v>
      </c>
      <c r="T5" s="18">
        <v>0</v>
      </c>
      <c r="U5" s="18">
        <v>0</v>
      </c>
      <c r="V5" s="19">
        <v>0</v>
      </c>
      <c r="W5" s="12">
        <f aca="true" t="shared" si="2" ref="W5:W10">(Q5*Q$4)+(R5*R$4)+(S5*S$4)+(T5*T$4)+(U5*U$4)+(V5*V$4)</f>
        <v>86</v>
      </c>
      <c r="X5" s="20">
        <f aca="true" t="shared" si="3" ref="X5:X10">I5+P5+W5</f>
        <v>461</v>
      </c>
      <c r="Y5" s="21">
        <v>24</v>
      </c>
      <c r="Z5" s="18">
        <v>6</v>
      </c>
      <c r="AA5" s="18">
        <v>3</v>
      </c>
      <c r="AB5" s="18">
        <v>0</v>
      </c>
      <c r="AC5" s="18">
        <v>1</v>
      </c>
      <c r="AD5" s="19">
        <v>0</v>
      </c>
      <c r="AE5" s="12">
        <f aca="true" t="shared" si="4" ref="AE5:AE10">(Y5*Y$4)+(Z5*Z$4)+(AA5*AA$4)+(AB5*AB$4)+(AC5*AC$4)+(AD5*AD$4)</f>
        <v>212</v>
      </c>
      <c r="AF5" s="18">
        <v>18</v>
      </c>
      <c r="AG5" s="18">
        <v>5</v>
      </c>
      <c r="AH5" s="18">
        <v>2</v>
      </c>
      <c r="AI5" s="18">
        <v>0</v>
      </c>
      <c r="AJ5" s="18">
        <v>2</v>
      </c>
      <c r="AK5" s="19">
        <v>0</v>
      </c>
      <c r="AL5" s="12">
        <f aca="true" t="shared" si="5" ref="AL5:AL10">(AF5*AF$4)+(AG5*AG$4)+(AH5*AH$4)+(AI5*AI$4)+(AJ5*AJ$4)+(AK5*AK$4)</f>
        <v>258</v>
      </c>
      <c r="AM5" s="18">
        <v>6</v>
      </c>
      <c r="AN5" s="18">
        <v>7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0">(AM5*AM$4)+(AN5*AN$4)+(AO5*AO$4)+(AP5*AP$4)+(AQ5*AQ$4)+(AR5*AR$4)</f>
        <v>62</v>
      </c>
      <c r="AT5" s="22">
        <f aca="true" t="shared" si="7" ref="AT5:AT10">AE5+AL5+AS5</f>
        <v>532</v>
      </c>
      <c r="AU5" s="23">
        <f aca="true" t="shared" si="8" ref="AU5:AU10">X5+AT5</f>
        <v>993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19</v>
      </c>
      <c r="C6" s="26">
        <v>22</v>
      </c>
      <c r="D6" s="26">
        <v>3</v>
      </c>
      <c r="E6" s="26">
        <v>6</v>
      </c>
      <c r="F6" s="26">
        <v>0</v>
      </c>
      <c r="G6" s="26">
        <v>4</v>
      </c>
      <c r="H6" s="27">
        <v>0</v>
      </c>
      <c r="I6" s="12">
        <f t="shared" si="0"/>
        <v>486</v>
      </c>
      <c r="J6" s="26">
        <v>20</v>
      </c>
      <c r="K6" s="26">
        <v>5</v>
      </c>
      <c r="L6" s="26">
        <v>1</v>
      </c>
      <c r="M6" s="26">
        <v>0</v>
      </c>
      <c r="N6" s="26">
        <v>3</v>
      </c>
      <c r="O6" s="27">
        <v>0</v>
      </c>
      <c r="P6" s="12">
        <f t="shared" si="1"/>
        <v>320</v>
      </c>
      <c r="Q6" s="26">
        <v>10</v>
      </c>
      <c r="R6" s="26">
        <v>7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66</v>
      </c>
      <c r="X6" s="14">
        <f t="shared" si="3"/>
        <v>872</v>
      </c>
      <c r="Y6" s="28">
        <v>30</v>
      </c>
      <c r="Z6" s="26">
        <v>5</v>
      </c>
      <c r="AA6" s="26">
        <v>3</v>
      </c>
      <c r="AB6" s="26">
        <v>0</v>
      </c>
      <c r="AC6" s="26">
        <v>0</v>
      </c>
      <c r="AD6" s="27">
        <v>0</v>
      </c>
      <c r="AE6" s="12">
        <f t="shared" si="4"/>
        <v>130</v>
      </c>
      <c r="AF6" s="26">
        <v>18</v>
      </c>
      <c r="AG6" s="26">
        <v>11</v>
      </c>
      <c r="AH6" s="26">
        <v>0</v>
      </c>
      <c r="AI6" s="26">
        <v>0</v>
      </c>
      <c r="AJ6" s="26">
        <v>1</v>
      </c>
      <c r="AK6" s="27">
        <v>0</v>
      </c>
      <c r="AL6" s="12">
        <f t="shared" si="5"/>
        <v>186</v>
      </c>
      <c r="AM6" s="26">
        <v>2</v>
      </c>
      <c r="AN6" s="26">
        <v>4</v>
      </c>
      <c r="AO6" s="26">
        <v>1</v>
      </c>
      <c r="AP6" s="26">
        <v>0</v>
      </c>
      <c r="AQ6" s="26">
        <v>0</v>
      </c>
      <c r="AR6" s="27">
        <v>0</v>
      </c>
      <c r="AS6" s="12">
        <f t="shared" si="6"/>
        <v>54</v>
      </c>
      <c r="AT6" s="14">
        <f t="shared" si="7"/>
        <v>370</v>
      </c>
      <c r="AU6" s="15">
        <f t="shared" si="8"/>
        <v>1242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39</v>
      </c>
      <c r="C7" s="18">
        <v>33</v>
      </c>
      <c r="D7" s="18">
        <v>7</v>
      </c>
      <c r="E7" s="18">
        <v>5</v>
      </c>
      <c r="F7" s="18">
        <v>0</v>
      </c>
      <c r="G7" s="18">
        <v>2</v>
      </c>
      <c r="H7" s="19">
        <v>0</v>
      </c>
      <c r="I7" s="31">
        <f t="shared" si="0"/>
        <v>349</v>
      </c>
      <c r="J7" s="18">
        <v>14</v>
      </c>
      <c r="K7" s="18">
        <v>10</v>
      </c>
      <c r="L7" s="18">
        <v>1</v>
      </c>
      <c r="M7" s="18">
        <v>0</v>
      </c>
      <c r="N7" s="18">
        <v>0</v>
      </c>
      <c r="O7" s="19">
        <v>0</v>
      </c>
      <c r="P7" s="31">
        <f t="shared" si="1"/>
        <v>114</v>
      </c>
      <c r="Q7" s="18">
        <v>14</v>
      </c>
      <c r="R7" s="18">
        <v>13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118</v>
      </c>
      <c r="X7" s="20">
        <f t="shared" si="3"/>
        <v>581</v>
      </c>
      <c r="Y7" s="21">
        <v>20</v>
      </c>
      <c r="Z7" s="18">
        <v>4</v>
      </c>
      <c r="AA7" s="18">
        <v>6</v>
      </c>
      <c r="AB7" s="18">
        <v>0</v>
      </c>
      <c r="AC7" s="18">
        <v>3</v>
      </c>
      <c r="AD7" s="19">
        <v>0</v>
      </c>
      <c r="AE7" s="31">
        <f t="shared" si="4"/>
        <v>412</v>
      </c>
      <c r="AF7" s="18">
        <v>11</v>
      </c>
      <c r="AG7" s="18">
        <v>9</v>
      </c>
      <c r="AH7" s="18">
        <v>4</v>
      </c>
      <c r="AI7" s="18">
        <v>0</v>
      </c>
      <c r="AJ7" s="18">
        <v>2</v>
      </c>
      <c r="AK7" s="19">
        <v>0</v>
      </c>
      <c r="AL7" s="31">
        <f t="shared" si="5"/>
        <v>323</v>
      </c>
      <c r="AM7" s="18">
        <v>9</v>
      </c>
      <c r="AN7" s="18">
        <v>8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73</v>
      </c>
      <c r="AT7" s="20">
        <f t="shared" si="7"/>
        <v>808</v>
      </c>
      <c r="AU7" s="23">
        <f t="shared" si="8"/>
        <v>1389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20</v>
      </c>
      <c r="C8" s="26">
        <v>24</v>
      </c>
      <c r="D8" s="26">
        <v>7</v>
      </c>
      <c r="E8" s="26">
        <v>4</v>
      </c>
      <c r="F8" s="26">
        <v>0</v>
      </c>
      <c r="G8" s="26">
        <v>1</v>
      </c>
      <c r="H8" s="27">
        <v>0</v>
      </c>
      <c r="I8" s="12">
        <f t="shared" si="0"/>
        <v>240</v>
      </c>
      <c r="J8" s="26">
        <v>24</v>
      </c>
      <c r="K8" s="26">
        <v>2</v>
      </c>
      <c r="L8" s="26">
        <v>3</v>
      </c>
      <c r="M8" s="26">
        <v>0</v>
      </c>
      <c r="N8" s="26">
        <v>3</v>
      </c>
      <c r="O8" s="27">
        <v>0</v>
      </c>
      <c r="P8" s="12">
        <f t="shared" si="1"/>
        <v>340</v>
      </c>
      <c r="Q8" s="26">
        <v>12</v>
      </c>
      <c r="R8" s="26">
        <v>5</v>
      </c>
      <c r="S8" s="26">
        <v>0</v>
      </c>
      <c r="T8" s="26">
        <v>0</v>
      </c>
      <c r="U8" s="26">
        <v>0</v>
      </c>
      <c r="V8" s="27">
        <v>0</v>
      </c>
      <c r="W8" s="12">
        <f t="shared" si="2"/>
        <v>52</v>
      </c>
      <c r="X8" s="14">
        <f t="shared" si="3"/>
        <v>632</v>
      </c>
      <c r="Y8" s="28">
        <v>0</v>
      </c>
      <c r="Z8" s="26">
        <v>0</v>
      </c>
      <c r="AA8" s="26">
        <v>0</v>
      </c>
      <c r="AB8" s="26">
        <v>0</v>
      </c>
      <c r="AC8" s="26">
        <v>12</v>
      </c>
      <c r="AD8" s="27">
        <v>0</v>
      </c>
      <c r="AE8" s="12">
        <f t="shared" si="4"/>
        <v>960</v>
      </c>
      <c r="AF8" s="26">
        <v>0</v>
      </c>
      <c r="AG8" s="26">
        <v>0</v>
      </c>
      <c r="AH8" s="26">
        <v>0</v>
      </c>
      <c r="AI8" s="26">
        <v>0</v>
      </c>
      <c r="AJ8" s="26">
        <v>12</v>
      </c>
      <c r="AK8" s="27">
        <v>0</v>
      </c>
      <c r="AL8" s="12">
        <f t="shared" si="5"/>
        <v>960</v>
      </c>
      <c r="AM8" s="26">
        <v>0</v>
      </c>
      <c r="AN8" s="26">
        <v>0</v>
      </c>
      <c r="AO8" s="26">
        <v>0</v>
      </c>
      <c r="AP8" s="26">
        <v>0</v>
      </c>
      <c r="AQ8" s="26">
        <v>12</v>
      </c>
      <c r="AR8" s="27">
        <v>0</v>
      </c>
      <c r="AS8" s="12">
        <f t="shared" si="6"/>
        <v>960</v>
      </c>
      <c r="AT8" s="14">
        <f t="shared" si="7"/>
        <v>2880</v>
      </c>
      <c r="AU8" s="15">
        <f t="shared" si="8"/>
        <v>3512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5" ref="AS11:AS34">(AM11*AM$4)+(AN11*AN$4)+(AO11*AO$4)+(AP11*AP$4)+(AQ11*AQ$4)+(AR11*AR$4)</f>
        <v>0</v>
      </c>
      <c r="AT11" s="20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AV2:AV4"/>
    <mergeCell ref="P3:P4"/>
    <mergeCell ref="AL3:AL4"/>
    <mergeCell ref="W3:W4"/>
    <mergeCell ref="AF3:AK3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3" t="s">
        <v>41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5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60" t="s">
        <v>10</v>
      </c>
      <c r="C3" s="51" t="s">
        <v>1</v>
      </c>
      <c r="D3" s="51"/>
      <c r="E3" s="51"/>
      <c r="F3" s="51"/>
      <c r="G3" s="51"/>
      <c r="H3" s="52"/>
      <c r="I3" s="58" t="s">
        <v>0</v>
      </c>
      <c r="J3" s="51" t="s">
        <v>2</v>
      </c>
      <c r="K3" s="51"/>
      <c r="L3" s="51"/>
      <c r="M3" s="51"/>
      <c r="N3" s="51"/>
      <c r="O3" s="52"/>
      <c r="P3" s="58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8" t="s">
        <v>0</v>
      </c>
      <c r="AF3" s="51" t="s">
        <v>2</v>
      </c>
      <c r="AG3" s="51"/>
      <c r="AH3" s="51"/>
      <c r="AI3" s="51"/>
      <c r="AJ3" s="51"/>
      <c r="AK3" s="52"/>
      <c r="AL3" s="58" t="s">
        <v>0</v>
      </c>
      <c r="AM3" s="51" t="s">
        <v>3</v>
      </c>
      <c r="AN3" s="51"/>
      <c r="AO3" s="51"/>
      <c r="AP3" s="51"/>
      <c r="AQ3" s="51"/>
      <c r="AR3" s="52"/>
      <c r="AS3" s="58" t="s">
        <v>0</v>
      </c>
      <c r="AT3" s="46"/>
      <c r="AU3" s="46"/>
      <c r="AV3" s="43"/>
      <c r="AW3" s="43"/>
      <c r="AX3" s="1"/>
    </row>
    <row r="4" spans="1:50" ht="15.75" thickBot="1">
      <c r="A4" s="1"/>
      <c r="B4" s="6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9"/>
      <c r="AT4" s="47"/>
      <c r="AU4" s="47"/>
      <c r="AV4" s="44"/>
      <c r="AW4" s="44"/>
      <c r="AX4" s="1"/>
    </row>
    <row r="5" spans="1:50" ht="15">
      <c r="A5" s="2" t="s">
        <v>42</v>
      </c>
      <c r="B5" s="40" t="s">
        <v>27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8</v>
      </c>
      <c r="J5" s="18">
        <v>4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20</v>
      </c>
      <c r="Q5" s="18">
        <v>6</v>
      </c>
      <c r="R5" s="18">
        <v>4</v>
      </c>
      <c r="S5" s="18">
        <v>1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58</v>
      </c>
      <c r="X5" s="20">
        <f aca="true" t="shared" si="3" ref="X5:X11">I5+P5+W5</f>
        <v>86</v>
      </c>
      <c r="Y5" s="21">
        <v>0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8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0</v>
      </c>
      <c r="AM5" s="18">
        <v>4</v>
      </c>
      <c r="AN5" s="18">
        <v>4</v>
      </c>
      <c r="AO5" s="18">
        <v>1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56</v>
      </c>
      <c r="AT5" s="20">
        <f aca="true" t="shared" si="7" ref="AT5:AT11">AE5+AL5+AS5</f>
        <v>64</v>
      </c>
      <c r="AU5" s="23">
        <f aca="true" t="shared" si="8" ref="AU5:AU11">X5+AT5</f>
        <v>150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26</v>
      </c>
      <c r="C6" s="26">
        <v>0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8</v>
      </c>
      <c r="J6" s="26">
        <v>2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18</v>
      </c>
      <c r="Q6" s="26">
        <v>8</v>
      </c>
      <c r="R6" s="26">
        <v>2</v>
      </c>
      <c r="S6" s="26">
        <v>1</v>
      </c>
      <c r="T6" s="26">
        <v>0</v>
      </c>
      <c r="U6" s="26">
        <v>1</v>
      </c>
      <c r="V6" s="27">
        <v>0</v>
      </c>
      <c r="W6" s="31">
        <f t="shared" si="2"/>
        <v>124</v>
      </c>
      <c r="X6" s="13">
        <f t="shared" si="3"/>
        <v>150</v>
      </c>
      <c r="Y6" s="28">
        <v>0</v>
      </c>
      <c r="Z6" s="26">
        <v>2</v>
      </c>
      <c r="AA6" s="26">
        <v>1</v>
      </c>
      <c r="AB6" s="26">
        <v>0</v>
      </c>
      <c r="AC6" s="26">
        <v>1</v>
      </c>
      <c r="AD6" s="27">
        <v>0</v>
      </c>
      <c r="AE6" s="31">
        <f t="shared" si="4"/>
        <v>116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0</v>
      </c>
      <c r="AM6" s="26">
        <v>4</v>
      </c>
      <c r="AN6" s="26">
        <v>2</v>
      </c>
      <c r="AO6" s="26">
        <v>1</v>
      </c>
      <c r="AP6" s="26">
        <v>0</v>
      </c>
      <c r="AQ6" s="26">
        <v>1</v>
      </c>
      <c r="AR6" s="27">
        <v>0</v>
      </c>
      <c r="AS6" s="31">
        <f t="shared" si="6"/>
        <v>120</v>
      </c>
      <c r="AT6" s="13">
        <f t="shared" si="7"/>
        <v>236</v>
      </c>
      <c r="AU6" s="15">
        <f t="shared" si="8"/>
        <v>386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15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0</v>
      </c>
      <c r="J7" s="18">
        <v>4</v>
      </c>
      <c r="K7" s="18">
        <v>1</v>
      </c>
      <c r="L7" s="18">
        <v>4</v>
      </c>
      <c r="M7" s="18">
        <v>0</v>
      </c>
      <c r="N7" s="18">
        <v>2</v>
      </c>
      <c r="O7" s="19">
        <v>0</v>
      </c>
      <c r="P7" s="31">
        <f t="shared" si="1"/>
        <v>252</v>
      </c>
      <c r="Q7" s="18">
        <v>10</v>
      </c>
      <c r="R7" s="18">
        <v>7</v>
      </c>
      <c r="S7" s="18">
        <v>2</v>
      </c>
      <c r="T7" s="18">
        <v>0</v>
      </c>
      <c r="U7" s="18">
        <v>0</v>
      </c>
      <c r="V7" s="19">
        <v>0</v>
      </c>
      <c r="W7" s="31">
        <f t="shared" si="2"/>
        <v>106</v>
      </c>
      <c r="X7" s="20">
        <f t="shared" si="3"/>
        <v>358</v>
      </c>
      <c r="Y7" s="21">
        <v>0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24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0</v>
      </c>
      <c r="AM7" s="18">
        <v>4</v>
      </c>
      <c r="AN7" s="18">
        <v>5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44</v>
      </c>
      <c r="AT7" s="20">
        <f t="shared" si="7"/>
        <v>68</v>
      </c>
      <c r="AU7" s="23">
        <f t="shared" si="8"/>
        <v>426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32</v>
      </c>
      <c r="C8" s="26">
        <v>0</v>
      </c>
      <c r="D8" s="26">
        <v>1</v>
      </c>
      <c r="E8" s="26">
        <v>0</v>
      </c>
      <c r="F8" s="26">
        <v>0</v>
      </c>
      <c r="G8" s="26">
        <v>0</v>
      </c>
      <c r="H8" s="27">
        <v>0</v>
      </c>
      <c r="I8" s="12">
        <f t="shared" si="0"/>
        <v>8</v>
      </c>
      <c r="J8" s="26">
        <v>4</v>
      </c>
      <c r="K8" s="26">
        <v>3</v>
      </c>
      <c r="L8" s="26">
        <v>1</v>
      </c>
      <c r="M8" s="26">
        <v>0</v>
      </c>
      <c r="N8" s="26">
        <v>1</v>
      </c>
      <c r="O8" s="27">
        <v>0</v>
      </c>
      <c r="P8" s="12">
        <f t="shared" si="1"/>
        <v>128</v>
      </c>
      <c r="Q8" s="26">
        <v>4</v>
      </c>
      <c r="R8" s="26">
        <v>6</v>
      </c>
      <c r="S8" s="26">
        <v>1</v>
      </c>
      <c r="T8" s="26">
        <v>0</v>
      </c>
      <c r="U8" s="26">
        <v>0</v>
      </c>
      <c r="V8" s="27">
        <v>1</v>
      </c>
      <c r="W8" s="12">
        <f t="shared" si="2"/>
        <v>232</v>
      </c>
      <c r="X8" s="14">
        <f t="shared" si="3"/>
        <v>368</v>
      </c>
      <c r="Y8" s="28">
        <v>2</v>
      </c>
      <c r="Z8" s="26">
        <v>1</v>
      </c>
      <c r="AA8" s="26">
        <v>0</v>
      </c>
      <c r="AB8" s="26">
        <v>0</v>
      </c>
      <c r="AC8" s="26">
        <v>0</v>
      </c>
      <c r="AD8" s="27">
        <v>0</v>
      </c>
      <c r="AE8" s="12">
        <f t="shared" si="4"/>
        <v>10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7">
        <v>0</v>
      </c>
      <c r="AL8" s="12">
        <f t="shared" si="5"/>
        <v>0</v>
      </c>
      <c r="AM8" s="26">
        <v>4</v>
      </c>
      <c r="AN8" s="26">
        <v>6</v>
      </c>
      <c r="AO8" s="26">
        <v>0</v>
      </c>
      <c r="AP8" s="26">
        <v>0</v>
      </c>
      <c r="AQ8" s="26">
        <v>0</v>
      </c>
      <c r="AR8" s="27">
        <v>0</v>
      </c>
      <c r="AS8" s="12">
        <f t="shared" si="6"/>
        <v>52</v>
      </c>
      <c r="AT8" s="14">
        <f t="shared" si="7"/>
        <v>62</v>
      </c>
      <c r="AU8" s="15">
        <f t="shared" si="8"/>
        <v>430</v>
      </c>
      <c r="AV8" s="29">
        <v>4</v>
      </c>
      <c r="AW8" s="15">
        <v>14</v>
      </c>
      <c r="AX8" s="1"/>
    </row>
    <row r="9" spans="1:50" ht="15">
      <c r="A9" s="2">
        <v>5</v>
      </c>
      <c r="B9" s="40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  <mergeCell ref="AW2:AW4"/>
    <mergeCell ref="AS3:AS4"/>
    <mergeCell ref="AU2:AU4"/>
    <mergeCell ref="AT2:AT4"/>
    <mergeCell ref="Y3:AD3"/>
    <mergeCell ref="AV2:AV4"/>
    <mergeCell ref="P3:P4"/>
    <mergeCell ref="AL3:AL4"/>
    <mergeCell ref="W3:W4"/>
    <mergeCell ref="AF3:AK3"/>
    <mergeCell ref="AM3:AR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4" t="s">
        <v>13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7"/>
      <c r="AU1" s="1"/>
      <c r="AV1" s="1"/>
      <c r="AW1" s="1"/>
      <c r="AX1" s="1"/>
    </row>
    <row r="2" spans="1:50" ht="15.75" customHeight="1" thickBot="1">
      <c r="A2" s="1"/>
      <c r="B2" s="3"/>
      <c r="C2" s="55" t="s">
        <v>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45" t="s">
        <v>4</v>
      </c>
      <c r="Y2" s="56" t="s">
        <v>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60" t="s">
        <v>10</v>
      </c>
      <c r="C3" s="51" t="s">
        <v>1</v>
      </c>
      <c r="D3" s="51"/>
      <c r="E3" s="51"/>
      <c r="F3" s="51"/>
      <c r="G3" s="51"/>
      <c r="H3" s="52"/>
      <c r="I3" s="58" t="s">
        <v>0</v>
      </c>
      <c r="J3" s="51" t="s">
        <v>2</v>
      </c>
      <c r="K3" s="51"/>
      <c r="L3" s="51"/>
      <c r="M3" s="51"/>
      <c r="N3" s="51"/>
      <c r="O3" s="52"/>
      <c r="P3" s="58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8" t="s">
        <v>0</v>
      </c>
      <c r="AF3" s="51" t="s">
        <v>2</v>
      </c>
      <c r="AG3" s="51"/>
      <c r="AH3" s="51"/>
      <c r="AI3" s="51"/>
      <c r="AJ3" s="51"/>
      <c r="AK3" s="52"/>
      <c r="AL3" s="58" t="s">
        <v>0</v>
      </c>
      <c r="AM3" s="51" t="s">
        <v>3</v>
      </c>
      <c r="AN3" s="51"/>
      <c r="AO3" s="51"/>
      <c r="AP3" s="51"/>
      <c r="AQ3" s="51"/>
      <c r="AR3" s="52"/>
      <c r="AS3" s="58" t="s">
        <v>0</v>
      </c>
      <c r="AT3" s="46"/>
      <c r="AU3" s="46"/>
      <c r="AV3" s="43"/>
      <c r="AW3" s="43"/>
      <c r="AX3" s="1"/>
    </row>
    <row r="4" spans="1:50" ht="15.75" thickBot="1">
      <c r="A4" s="1"/>
      <c r="B4" s="6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9"/>
      <c r="AT4" s="47"/>
      <c r="AU4" s="47"/>
      <c r="AV4" s="44"/>
      <c r="AW4" s="44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AF3:AK3"/>
    <mergeCell ref="AW2:AW4"/>
    <mergeCell ref="AT2:AT4"/>
    <mergeCell ref="AM3:AR3"/>
    <mergeCell ref="AU2:AU4"/>
    <mergeCell ref="Q3:V3"/>
    <mergeCell ref="P3:P4"/>
    <mergeCell ref="AV2:AV4"/>
    <mergeCell ref="AS3:AS4"/>
    <mergeCell ref="Y3:AD3"/>
    <mergeCell ref="AL3:AL4"/>
    <mergeCell ref="C1:AS1"/>
    <mergeCell ref="C2:W2"/>
    <mergeCell ref="X2:X4"/>
    <mergeCell ref="Y2:AS2"/>
    <mergeCell ref="AE3:AE4"/>
    <mergeCell ref="W3:W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2015-06-17T19:07:15Z</dcterms:modified>
  <cp:category/>
  <cp:version/>
  <cp:contentType/>
  <cp:contentStatus/>
</cp:coreProperties>
</file>